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TashFuller\Downloads\"/>
    </mc:Choice>
  </mc:AlternateContent>
  <xr:revisionPtr revIDLastSave="0" documentId="8_{EEBF2D09-E326-4DB1-8848-989C3DA19855}" xr6:coauthVersionLast="47" xr6:coauthVersionMax="47" xr10:uidLastSave="{00000000-0000-0000-0000-000000000000}"/>
  <bookViews>
    <workbookView xWindow="-110" yWindow="-110" windowWidth="19420" windowHeight="11500" firstSheet="1" activeTab="8" xr2:uid="{00000000-000D-0000-FFFF-FFFF00000000}"/>
  </bookViews>
  <sheets>
    <sheet name="Institution Sample Description" sheetId="1" r:id="rId1"/>
    <sheet name="GB1" sheetId="2" r:id="rId2"/>
    <sheet name="GB2" sheetId="3" r:id="rId3"/>
    <sheet name="GB3" sheetId="4" r:id="rId4"/>
    <sheet name="GB4" sheetId="5" r:id="rId5"/>
    <sheet name="GB5" sheetId="6" r:id="rId6"/>
    <sheet name="GB6" sheetId="7" r:id="rId7"/>
    <sheet name="GB7" sheetId="8" r:id="rId8"/>
    <sheet name="GB8" sheetId="1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8" l="1"/>
  <c r="G6" i="8"/>
  <c r="G7" i="8"/>
  <c r="G8" i="8"/>
  <c r="G9" i="8"/>
  <c r="G4" i="8"/>
  <c r="G5" i="7" l="1"/>
  <c r="G5" i="10" l="1"/>
  <c r="A82" i="6"/>
  <c r="G4" i="7"/>
</calcChain>
</file>

<file path=xl/sharedStrings.xml><?xml version="1.0" encoding="utf-8"?>
<sst xmlns="http://schemas.openxmlformats.org/spreadsheetml/2006/main" count="167" uniqueCount="107">
  <si>
    <t>Frequency</t>
  </si>
  <si>
    <t>Percent</t>
  </si>
  <si>
    <t>Academy alternative provision converter</t>
  </si>
  <si>
    <t>Academy alternative provision sponsor led</t>
  </si>
  <si>
    <t>Academy special converter</t>
  </si>
  <si>
    <t>Academy special sponsor led</t>
  </si>
  <si>
    <t>Community special school</t>
  </si>
  <si>
    <t>Foundation special school</t>
  </si>
  <si>
    <t>Free schools alternative provision</t>
  </si>
  <si>
    <t>Free schools special</t>
  </si>
  <si>
    <t>Other independent special school</t>
  </si>
  <si>
    <t>Pupil referral unit</t>
  </si>
  <si>
    <t>Secure units</t>
  </si>
  <si>
    <t>Special post 16 institution</t>
  </si>
  <si>
    <t>Total</t>
  </si>
  <si>
    <t>Careers programme has strategic and operational elements</t>
  </si>
  <si>
    <t>Careers programme is published on website</t>
  </si>
  <si>
    <t>Website has information aimed at students/learners</t>
  </si>
  <si>
    <t>Website has information aimed at teachers/college staff</t>
  </si>
  <si>
    <t>Website has information aimed at employers</t>
  </si>
  <si>
    <t>Website has information aimed at parents/carers</t>
  </si>
  <si>
    <t>Careers programme evaluated at least every 3 years</t>
  </si>
  <si>
    <t>Evaluation includes feedback from students/learners</t>
  </si>
  <si>
    <t>Evaluation includes feedback from teachers/college staff</t>
  </si>
  <si>
    <t>Evaluation includes feedback from employers</t>
  </si>
  <si>
    <t>Evaluation includes feedback from parents/carers</t>
  </si>
  <si>
    <t>School has Careers Leader</t>
  </si>
  <si>
    <t>2020/21 (550 SEND/AP)</t>
  </si>
  <si>
    <t>2021/22 (669 SEND/AP)</t>
  </si>
  <si>
    <t>2022/23 (777 SEND/AP)</t>
  </si>
  <si>
    <t>2023/24 (964 SEND/AP)</t>
  </si>
  <si>
    <t>None (0%)</t>
  </si>
  <si>
    <t>Some (26-50%)</t>
  </si>
  <si>
    <t>Most (51-75%)</t>
  </si>
  <si>
    <t>Parents/carers are encouraged to access LMI, study options and career paths information to inform support for children</t>
  </si>
  <si>
    <t>76-100% students/learners use labour market information</t>
  </si>
  <si>
    <t>Don't know or no students</t>
  </si>
  <si>
    <t>A few students (1-25%)</t>
  </si>
  <si>
    <t>Some students (26-50%)</t>
  </si>
  <si>
    <t>Most students (51-75%)</t>
  </si>
  <si>
    <t>Majority of students (76-99%)</t>
  </si>
  <si>
    <t>All students (100%)</t>
  </si>
  <si>
    <t>Career programme actively seeks to raise the aspirations of all students</t>
  </si>
  <si>
    <t xml:space="preserve">Career programme challenges stereotypical thinking </t>
  </si>
  <si>
    <t>School keeps systematic records on pupil's experiences of career and enterprise activities and decisions on future pathways</t>
  </si>
  <si>
    <t>School enables pupils and parents/carers/families to access accurate records about their own careers and enterprise activities and decisions on future pathways</t>
  </si>
  <si>
    <t>School collects and maintains accurate data for each pupil on their destinations for 3 years after they leave school</t>
  </si>
  <si>
    <t>School shares accurate and timely data with the local authority on pupil transitions and destinations</t>
  </si>
  <si>
    <t>School works proactively with LA/careers advisers around the careers guidance and progression of students</t>
  </si>
  <si>
    <t>A few (1-25%)</t>
  </si>
  <si>
    <t>Overwhelming Majority (76-99%)</t>
  </si>
  <si>
    <t>All</t>
  </si>
  <si>
    <t>76-100% students have experienced person-centred curriculum learning that highlights the relevance of PSHE to future career or progression paths</t>
  </si>
  <si>
    <t>76-100% students have experienced person-centred curriculum learning that highlights the relevance of Science to future career or progression paths</t>
  </si>
  <si>
    <t>76-100% students have experienced person-centred curriculum learning that highlights the relevance of Maths to future career or progression paths</t>
  </si>
  <si>
    <t>76-100% students have experienced person-centred curriculum learning that highlights the relevance of English to future career or progression paths</t>
  </si>
  <si>
    <t>76-100% of students (for whom appropriate) have at least 1 encounter every year</t>
  </si>
  <si>
    <t>2021/22</t>
  </si>
  <si>
    <t>2020/21</t>
  </si>
  <si>
    <t>%pt change</t>
  </si>
  <si>
    <t>76-100% of students (for whom appropriate) have experience of workplace or community-based setting by end Y11 (917 SEND/AP)</t>
  </si>
  <si>
    <t>76-100% of students (for whom appropriate) have experience of workplace or community-based setting during Y12, Y13 and above (642 SEND/AP)</t>
  </si>
  <si>
    <t>76-100% have had meaningful encounters with sixth form colleges</t>
  </si>
  <si>
    <t>76-100% have had information about the full range of apprenticeships</t>
  </si>
  <si>
    <t>76-100% have had meaningful encounters with FE colleges</t>
  </si>
  <si>
    <t>76-100% have had meaningful encounters with Independent Training Providers</t>
  </si>
  <si>
    <t>76-100% have had meaningful encounters with HE providers*</t>
  </si>
  <si>
    <t>76-100% have had at least 2 visits to HE providers*</t>
  </si>
  <si>
    <t>%pt increase</t>
  </si>
  <si>
    <t>Careers programme is regularly monitored</t>
  </si>
  <si>
    <t>Careers programme has resources/funding allocated to it</t>
  </si>
  <si>
    <t>Careers programme has explicit backing of senior leadership</t>
  </si>
  <si>
    <t>Careers programme is approved by the governors</t>
  </si>
  <si>
    <t>Careers programme is written down</t>
  </si>
  <si>
    <t>2023/24 (868 SEND/AP)</t>
  </si>
  <si>
    <t>76-100% students have had an interview with a qualified careers adviser by the end of Year 11 (821 SEND/AP)</t>
  </si>
  <si>
    <t>76-100% students have had 2+ interviews with a qualified careers adviser by the end of Year 13 (601 SEND/AP)</t>
  </si>
  <si>
    <t>2024/25 (939 SEND/AP)</t>
  </si>
  <si>
    <t>AP</t>
  </si>
  <si>
    <t>SEND</t>
  </si>
  <si>
    <t>Gatsby Benchmark 1 - A stable careers programme</t>
  </si>
  <si>
    <t>Gatsby Benchmark 2 - Learning from career and labour market information</t>
  </si>
  <si>
    <t>%</t>
  </si>
  <si>
    <t>Total SEND</t>
  </si>
  <si>
    <t>Total AP</t>
  </si>
  <si>
    <t>Establishment Type</t>
  </si>
  <si>
    <t>Gatsby Benchmark 3 - Addressing the needs of each pupil</t>
  </si>
  <si>
    <t>Gatsby Benchmark 4 - Linking curriculum learning to careers</t>
  </si>
  <si>
    <t>2024/25 (N=939 SEND/AP)</t>
  </si>
  <si>
    <t>2023/24 (N=868 SEND/AP)</t>
  </si>
  <si>
    <t>2022/23 (N=777 SEND/AP)</t>
  </si>
  <si>
    <t>Gatsby Benchmark 5 - Encounters with employers and employees</t>
  </si>
  <si>
    <t>By the end of Year 11</t>
  </si>
  <si>
    <t>During Years 12/13 (and above)</t>
  </si>
  <si>
    <t>Gatsby Benchmark 6 - Experiences of workplaces</t>
  </si>
  <si>
    <t>Proportion of students who have had information about the full range of apprenticeships</t>
  </si>
  <si>
    <t>Proportion of students who have had encounters with Sixth Form Colleges</t>
  </si>
  <si>
    <t>Proportion of students who have had encounters with Further Education Colleges</t>
  </si>
  <si>
    <t xml:space="preserve"> Proportion of students who have had encounters with Independent Training Providers</t>
  </si>
  <si>
    <t>Proportion of students who have had encounters with Higher Education providers</t>
  </si>
  <si>
    <t>.</t>
  </si>
  <si>
    <t>Proportion of students have had at least two visits to a Higher Education providers (for those whom appropriate)</t>
  </si>
  <si>
    <t>Gatsby Benchmark 7 - Encounters with further and higher education</t>
  </si>
  <si>
    <t>2+ interviews with a careers adviser by Year 13 or end of school/college</t>
  </si>
  <si>
    <t>An interview by the end of Year 11</t>
  </si>
  <si>
    <t>Gatsby Benchmark 8 - Personal guidance</t>
  </si>
  <si>
    <t>Institution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</si>
</sst>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###0.0"/>
    <numFmt numFmtId="166" formatCode="0.00000000000000"/>
  </numFmts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indexed="60"/>
      <name val="Arial"/>
      <family val="2"/>
    </font>
    <font>
      <sz val="12"/>
      <color indexed="62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sz val="12"/>
      <color indexed="62"/>
      <name val="Arial"/>
      <family val="2"/>
    </font>
    <font>
      <b/>
      <sz val="24"/>
      <color rgb="FF000000"/>
      <name val="Calibri"/>
      <family val="2"/>
    </font>
    <font>
      <b/>
      <sz val="15"/>
      <color rgb="FF000000"/>
      <name val="Aptos"/>
      <family val="2"/>
    </font>
    <font>
      <b/>
      <sz val="15"/>
      <color rgb="FF000000"/>
      <name val="Calibri"/>
      <family val="2"/>
    </font>
    <font>
      <b/>
      <sz val="14"/>
      <name val="Arial Bold"/>
    </font>
    <font>
      <sz val="12"/>
      <name val="Arial"/>
      <family val="2"/>
    </font>
    <font>
      <sz val="12"/>
      <color rgb="FFC00000"/>
      <name val="Arial"/>
      <family val="2"/>
    </font>
    <font>
      <sz val="11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 style="thin">
        <color indexed="63"/>
      </bottom>
      <diagonal/>
    </border>
    <border>
      <left style="thin">
        <color indexed="31"/>
      </left>
      <right style="thin">
        <color indexed="31"/>
      </right>
      <top style="thin">
        <color indexed="61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31"/>
      </left>
      <right style="thin">
        <color indexed="31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1" fillId="0" borderId="0"/>
  </cellStyleXfs>
  <cellXfs count="100">
    <xf numFmtId="0" fontId="0" fillId="0" borderId="0" xfId="0"/>
    <xf numFmtId="0" fontId="0" fillId="0" borderId="10" xfId="0" applyBorder="1"/>
    <xf numFmtId="1" fontId="4" fillId="0" borderId="10" xfId="0" applyNumberFormat="1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9" fontId="0" fillId="0" borderId="0" xfId="0" applyNumberFormat="1"/>
    <xf numFmtId="9" fontId="0" fillId="0" borderId="10" xfId="0" applyNumberFormat="1" applyBorder="1"/>
    <xf numFmtId="164" fontId="10" fillId="4" borderId="0" xfId="6" applyNumberFormat="1" applyFont="1" applyFill="1" applyAlignment="1">
      <alignment horizontal="right" vertical="top"/>
    </xf>
    <xf numFmtId="0" fontId="0" fillId="4" borderId="0" xfId="0" applyFill="1"/>
    <xf numFmtId="164" fontId="2" fillId="4" borderId="0" xfId="1" applyNumberFormat="1" applyFont="1" applyFill="1" applyAlignment="1">
      <alignment horizontal="right" vertical="top"/>
    </xf>
    <xf numFmtId="0" fontId="1" fillId="4" borderId="0" xfId="1" applyFill="1"/>
    <xf numFmtId="9" fontId="0" fillId="0" borderId="10" xfId="0" applyNumberFormat="1" applyBorder="1" applyAlignment="1">
      <alignment vertical="center" wrapText="1"/>
    </xf>
    <xf numFmtId="0" fontId="7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0" xfId="0" applyFont="1" applyBorder="1" applyAlignment="1">
      <alignment horizontal="left" wrapText="1"/>
    </xf>
    <xf numFmtId="0" fontId="11" fillId="0" borderId="0" xfId="8"/>
    <xf numFmtId="0" fontId="0" fillId="4" borderId="10" xfId="0" applyFill="1" applyBorder="1"/>
    <xf numFmtId="0" fontId="6" fillId="4" borderId="0" xfId="0" applyFont="1" applyFill="1"/>
    <xf numFmtId="9" fontId="0" fillId="4" borderId="10" xfId="0" applyNumberFormat="1" applyFill="1" applyBorder="1"/>
    <xf numFmtId="9" fontId="0" fillId="4" borderId="0" xfId="0" applyNumberFormat="1" applyFill="1"/>
    <xf numFmtId="9" fontId="6" fillId="4" borderId="10" xfId="0" applyNumberFormat="1" applyFont="1" applyFill="1" applyBorder="1"/>
    <xf numFmtId="0" fontId="14" fillId="5" borderId="0" xfId="0" applyFont="1" applyFill="1"/>
    <xf numFmtId="0" fontId="4" fillId="4" borderId="10" xfId="0" applyFont="1" applyFill="1" applyBorder="1"/>
    <xf numFmtId="0" fontId="4" fillId="4" borderId="10" xfId="0" applyFont="1" applyFill="1" applyBorder="1" applyAlignment="1">
      <alignment wrapText="1"/>
    </xf>
    <xf numFmtId="9" fontId="4" fillId="4" borderId="10" xfId="0" applyNumberFormat="1" applyFont="1" applyFill="1" applyBorder="1"/>
    <xf numFmtId="0" fontId="0" fillId="4" borderId="10" xfId="0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9" fontId="6" fillId="4" borderId="10" xfId="0" applyNumberFormat="1" applyFont="1" applyFill="1" applyBorder="1" applyAlignment="1">
      <alignment vertical="center" wrapText="1"/>
    </xf>
    <xf numFmtId="165" fontId="6" fillId="4" borderId="0" xfId="0" applyNumberFormat="1" applyFont="1" applyFill="1"/>
    <xf numFmtId="9" fontId="0" fillId="4" borderId="0" xfId="0" applyNumberFormat="1" applyFill="1" applyAlignment="1">
      <alignment vertical="center" wrapText="1"/>
    </xf>
    <xf numFmtId="0" fontId="1" fillId="4" borderId="0" xfId="2" applyFill="1"/>
    <xf numFmtId="0" fontId="3" fillId="4" borderId="1" xfId="2" applyFont="1" applyFill="1" applyBorder="1" applyAlignment="1">
      <alignment horizontal="left" wrapText="1"/>
    </xf>
    <xf numFmtId="0" fontId="3" fillId="4" borderId="3" xfId="2" applyFont="1" applyFill="1" applyBorder="1" applyAlignment="1">
      <alignment horizontal="center" wrapText="1"/>
    </xf>
    <xf numFmtId="0" fontId="3" fillId="4" borderId="4" xfId="2" applyFont="1" applyFill="1" applyBorder="1" applyAlignment="1">
      <alignment horizontal="left" vertical="top" wrapText="1"/>
    </xf>
    <xf numFmtId="9" fontId="2" fillId="4" borderId="6" xfId="2" applyNumberFormat="1" applyFont="1" applyFill="1" applyBorder="1" applyAlignment="1">
      <alignment horizontal="right" vertical="top"/>
    </xf>
    <xf numFmtId="9" fontId="1" fillId="4" borderId="0" xfId="2" applyNumberFormat="1" applyFill="1"/>
    <xf numFmtId="0" fontId="3" fillId="4" borderId="7" xfId="2" applyFont="1" applyFill="1" applyBorder="1" applyAlignment="1">
      <alignment horizontal="left" vertical="top" wrapText="1"/>
    </xf>
    <xf numFmtId="9" fontId="2" fillId="4" borderId="9" xfId="2" applyNumberFormat="1" applyFont="1" applyFill="1" applyBorder="1" applyAlignment="1">
      <alignment horizontal="right" vertical="top"/>
    </xf>
    <xf numFmtId="1" fontId="1" fillId="4" borderId="0" xfId="2" applyNumberFormat="1" applyFill="1"/>
    <xf numFmtId="0" fontId="13" fillId="5" borderId="0" xfId="0" applyFont="1" applyFill="1"/>
    <xf numFmtId="0" fontId="0" fillId="4" borderId="15" xfId="0" applyFill="1" applyBorder="1"/>
    <xf numFmtId="9" fontId="0" fillId="4" borderId="15" xfId="0" applyNumberFormat="1" applyFill="1" applyBorder="1"/>
    <xf numFmtId="0" fontId="5" fillId="4" borderId="0" xfId="0" applyFont="1" applyFill="1"/>
    <xf numFmtId="0" fontId="4" fillId="4" borderId="0" xfId="0" applyFont="1" applyFill="1"/>
    <xf numFmtId="0" fontId="3" fillId="4" borderId="11" xfId="3" applyFont="1" applyFill="1" applyBorder="1" applyAlignment="1">
      <alignment horizontal="left" vertical="top" wrapText="1"/>
    </xf>
    <xf numFmtId="0" fontId="3" fillId="4" borderId="13" xfId="3" applyFont="1" applyFill="1" applyBorder="1" applyAlignment="1">
      <alignment horizontal="left" vertical="top" wrapText="1"/>
    </xf>
    <xf numFmtId="1" fontId="4" fillId="4" borderId="10" xfId="0" applyNumberFormat="1" applyFont="1" applyFill="1" applyBorder="1"/>
    <xf numFmtId="0" fontId="0" fillId="4" borderId="0" xfId="0" applyFill="1" applyAlignment="1">
      <alignment wrapText="1"/>
    </xf>
    <xf numFmtId="0" fontId="3" fillId="4" borderId="4" xfId="4" applyFont="1" applyFill="1" applyBorder="1" applyAlignment="1">
      <alignment horizontal="left" vertical="top" wrapText="1"/>
    </xf>
    <xf numFmtId="9" fontId="2" fillId="4" borderId="6" xfId="4" applyNumberFormat="1" applyFont="1" applyFill="1" applyBorder="1" applyAlignment="1">
      <alignment horizontal="right" vertical="top"/>
    </xf>
    <xf numFmtId="0" fontId="3" fillId="4" borderId="7" xfId="4" applyFont="1" applyFill="1" applyBorder="1" applyAlignment="1">
      <alignment horizontal="left" vertical="top" wrapText="1"/>
    </xf>
    <xf numFmtId="9" fontId="2" fillId="4" borderId="9" xfId="4" applyNumberFormat="1" applyFont="1" applyFill="1" applyBorder="1" applyAlignment="1">
      <alignment horizontal="right" vertical="top"/>
    </xf>
    <xf numFmtId="166" fontId="0" fillId="4" borderId="0" xfId="0" applyNumberFormat="1" applyFill="1"/>
    <xf numFmtId="0" fontId="14" fillId="6" borderId="0" xfId="0" applyFont="1" applyFill="1"/>
    <xf numFmtId="0" fontId="3" fillId="4" borderId="11" xfId="5" applyFont="1" applyFill="1" applyBorder="1" applyAlignment="1">
      <alignment horizontal="left" vertical="top" wrapText="1"/>
    </xf>
    <xf numFmtId="9" fontId="2" fillId="4" borderId="12" xfId="5" applyNumberFormat="1" applyFont="1" applyFill="1" applyBorder="1" applyAlignment="1">
      <alignment horizontal="right" vertical="top"/>
    </xf>
    <xf numFmtId="9" fontId="10" fillId="4" borderId="6" xfId="7" applyNumberFormat="1" applyFont="1" applyFill="1" applyBorder="1" applyAlignment="1">
      <alignment horizontal="right" vertical="top"/>
    </xf>
    <xf numFmtId="0" fontId="3" fillId="4" borderId="13" xfId="5" applyFont="1" applyFill="1" applyBorder="1" applyAlignment="1">
      <alignment horizontal="left" vertical="top" wrapText="1"/>
    </xf>
    <xf numFmtId="9" fontId="2" fillId="4" borderId="14" xfId="5" applyNumberFormat="1" applyFont="1" applyFill="1" applyBorder="1" applyAlignment="1">
      <alignment horizontal="right" vertical="top"/>
    </xf>
    <xf numFmtId="9" fontId="10" fillId="4" borderId="9" xfId="7" applyNumberFormat="1" applyFont="1" applyFill="1" applyBorder="1" applyAlignment="1">
      <alignment horizontal="right" vertical="top"/>
    </xf>
    <xf numFmtId="0" fontId="12" fillId="0" borderId="1" xfId="8" applyFont="1" applyBorder="1"/>
    <xf numFmtId="0" fontId="17" fillId="3" borderId="4" xfId="8" applyFont="1" applyFill="1" applyBorder="1" applyAlignment="1">
      <alignment horizontal="left" vertical="top"/>
    </xf>
    <xf numFmtId="0" fontId="17" fillId="3" borderId="7" xfId="8" applyFont="1" applyFill="1" applyBorder="1" applyAlignment="1">
      <alignment horizontal="left" vertical="top"/>
    </xf>
    <xf numFmtId="0" fontId="17" fillId="3" borderId="17" xfId="8" applyFont="1" applyFill="1" applyBorder="1" applyAlignment="1">
      <alignment horizontal="left" vertical="top"/>
    </xf>
    <xf numFmtId="0" fontId="17" fillId="3" borderId="10" xfId="8" applyFont="1" applyFill="1" applyBorder="1" applyAlignment="1">
      <alignment horizontal="left" vertical="top"/>
    </xf>
    <xf numFmtId="0" fontId="17" fillId="3" borderId="21" xfId="8" applyFont="1" applyFill="1" applyBorder="1" applyAlignment="1">
      <alignment horizontal="left" vertical="top"/>
    </xf>
    <xf numFmtId="164" fontId="18" fillId="2" borderId="5" xfId="8" applyNumberFormat="1" applyFont="1" applyFill="1" applyBorder="1" applyAlignment="1">
      <alignment horizontal="right" vertical="top"/>
    </xf>
    <xf numFmtId="165" fontId="18" fillId="2" borderId="6" xfId="8" applyNumberFormat="1" applyFont="1" applyFill="1" applyBorder="1" applyAlignment="1">
      <alignment horizontal="right" vertical="top"/>
    </xf>
    <xf numFmtId="164" fontId="18" fillId="2" borderId="8" xfId="8" applyNumberFormat="1" applyFont="1" applyFill="1" applyBorder="1" applyAlignment="1">
      <alignment horizontal="right" vertical="top"/>
    </xf>
    <xf numFmtId="165" fontId="18" fillId="2" borderId="9" xfId="8" applyNumberFormat="1" applyFont="1" applyFill="1" applyBorder="1" applyAlignment="1">
      <alignment horizontal="right" vertical="top"/>
    </xf>
    <xf numFmtId="164" fontId="18" fillId="2" borderId="18" xfId="8" applyNumberFormat="1" applyFont="1" applyFill="1" applyBorder="1" applyAlignment="1">
      <alignment horizontal="right" vertical="top"/>
    </xf>
    <xf numFmtId="165" fontId="18" fillId="2" borderId="19" xfId="8" applyNumberFormat="1" applyFont="1" applyFill="1" applyBorder="1" applyAlignment="1">
      <alignment horizontal="right" vertical="top"/>
    </xf>
    <xf numFmtId="164" fontId="18" fillId="2" borderId="10" xfId="8" applyNumberFormat="1" applyFont="1" applyFill="1" applyBorder="1" applyAlignment="1">
      <alignment horizontal="right" vertical="top"/>
    </xf>
    <xf numFmtId="165" fontId="18" fillId="2" borderId="10" xfId="8" applyNumberFormat="1" applyFont="1" applyFill="1" applyBorder="1" applyAlignment="1">
      <alignment horizontal="right" vertical="top"/>
    </xf>
    <xf numFmtId="164" fontId="18" fillId="2" borderId="22" xfId="8" applyNumberFormat="1" applyFont="1" applyFill="1" applyBorder="1" applyAlignment="1">
      <alignment horizontal="right" vertical="top"/>
    </xf>
    <xf numFmtId="165" fontId="18" fillId="2" borderId="23" xfId="8" applyNumberFormat="1" applyFont="1" applyFill="1" applyBorder="1" applyAlignment="1">
      <alignment horizontal="right" vertical="top"/>
    </xf>
    <xf numFmtId="164" fontId="18" fillId="2" borderId="2" xfId="8" applyNumberFormat="1" applyFont="1" applyFill="1" applyBorder="1" applyAlignment="1">
      <alignment horizontal="right" vertical="top"/>
    </xf>
    <xf numFmtId="165" fontId="18" fillId="2" borderId="3" xfId="8" applyNumberFormat="1" applyFont="1" applyFill="1" applyBorder="1" applyAlignment="1">
      <alignment horizontal="right" vertical="top"/>
    </xf>
    <xf numFmtId="0" fontId="17" fillId="0" borderId="1" xfId="8" applyFont="1" applyBorder="1"/>
    <xf numFmtId="0" fontId="17" fillId="0" borderId="2" xfId="8" applyFont="1" applyBorder="1" applyAlignment="1">
      <alignment horizontal="center"/>
    </xf>
    <xf numFmtId="0" fontId="17" fillId="0" borderId="3" xfId="8" applyFont="1" applyBorder="1" applyAlignment="1">
      <alignment horizontal="center"/>
    </xf>
    <xf numFmtId="0" fontId="19" fillId="0" borderId="0" xfId="0" applyFont="1"/>
    <xf numFmtId="0" fontId="19" fillId="4" borderId="10" xfId="0" applyFont="1" applyFill="1" applyBorder="1"/>
    <xf numFmtId="0" fontId="19" fillId="4" borderId="0" xfId="0" applyFont="1" applyFill="1"/>
    <xf numFmtId="0" fontId="20" fillId="4" borderId="0" xfId="2" applyFont="1" applyFill="1"/>
    <xf numFmtId="0" fontId="19" fillId="4" borderId="10" xfId="0" applyFont="1" applyFill="1" applyBorder="1" applyAlignment="1">
      <alignment wrapText="1"/>
    </xf>
    <xf numFmtId="9" fontId="19" fillId="4" borderId="10" xfId="0" applyNumberFormat="1" applyFont="1" applyFill="1" applyBorder="1"/>
    <xf numFmtId="0" fontId="16" fillId="0" borderId="0" xfId="8" applyFont="1" applyAlignment="1">
      <alignment horizontal="center" vertical="center"/>
    </xf>
    <xf numFmtId="0" fontId="17" fillId="3" borderId="16" xfId="8" applyFont="1" applyFill="1" applyBorder="1" applyAlignment="1">
      <alignment horizontal="left" vertical="top"/>
    </xf>
    <xf numFmtId="0" fontId="17" fillId="3" borderId="7" xfId="8" applyFont="1" applyFill="1" applyBorder="1" applyAlignment="1">
      <alignment horizontal="left" vertical="top"/>
    </xf>
    <xf numFmtId="0" fontId="17" fillId="3" borderId="17" xfId="8" applyFont="1" applyFill="1" applyBorder="1" applyAlignment="1">
      <alignment horizontal="left" vertical="top"/>
    </xf>
    <xf numFmtId="0" fontId="17" fillId="3" borderId="10" xfId="8" applyFont="1" applyFill="1" applyBorder="1" applyAlignment="1">
      <alignment horizontal="left" vertical="top"/>
    </xf>
    <xf numFmtId="0" fontId="17" fillId="3" borderId="24" xfId="8" applyFont="1" applyFill="1" applyBorder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13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</cellXfs>
  <cellStyles count="9">
    <cellStyle name="Normal" xfId="0" builtinId="0"/>
    <cellStyle name="Normal_GB1" xfId="1" xr:uid="{434A428C-E70E-4482-8808-191FC538C646}"/>
    <cellStyle name="Normal_GB1_1" xfId="6" xr:uid="{6121BEC9-B492-47F6-B219-D6B643A95489}"/>
    <cellStyle name="Normal_GB5" xfId="2" xr:uid="{D9EDDC0E-9386-42B0-82DA-46F967F455D3}"/>
    <cellStyle name="Normal_GB6" xfId="3" xr:uid="{6D1DCC97-E9AB-481A-9B51-DA4D524992CC}"/>
    <cellStyle name="Normal_GB7" xfId="4" xr:uid="{D262C8E8-CB9C-48B1-A0CD-9C1DD2FC888A}"/>
    <cellStyle name="Normal_GB8" xfId="7" xr:uid="{612B9B98-6094-4E39-AF9E-3BD9EF4016A2}"/>
    <cellStyle name="Normal_Institution Sample Description_2" xfId="8" xr:uid="{DCF70636-F955-4F7B-A218-5F961D36F2B8}"/>
    <cellStyle name="Normal_Sheet9" xfId="5" xr:uid="{21E8C1DE-E8AB-4099-9AB0-C106F6F43680}"/>
  </cellStyles>
  <dxfs count="0"/>
  <tableStyles count="0" defaultTableStyle="TableStyleMedium2" defaultPivotStyle="PivotStyleMedium9"/>
  <colors>
    <mruColors>
      <color rgb="FF00A8A8"/>
      <color rgb="FFE8B463"/>
      <color rgb="FF006992"/>
      <color rgb="FF124F44"/>
      <color rgb="FFEC5F65"/>
      <color rgb="FFE0D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1. A stable careers programme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'GB1'!$B$3</c:f>
              <c:strCache>
                <c:ptCount val="1"/>
                <c:pt idx="0">
                  <c:v>2024/25 (939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'GB1'!$A$4:$A$20</c:f>
              <c:strCache>
                <c:ptCount val="17"/>
                <c:pt idx="0">
                  <c:v>School has Careers Leader</c:v>
                </c:pt>
                <c:pt idx="1">
                  <c:v>Evaluation includes feedback from parents/carers</c:v>
                </c:pt>
                <c:pt idx="2">
                  <c:v>Evaluation includes feedback from employers</c:v>
                </c:pt>
                <c:pt idx="3">
                  <c:v>Evaluation includes feedback from teachers/college staff</c:v>
                </c:pt>
                <c:pt idx="4">
                  <c:v>Evaluation includes feedback from students/learners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teachers/college staff</c:v>
                </c:pt>
                <c:pt idx="9">
                  <c:v>Website has information aimed at students/learners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'GB1'!$B$4:$B$20</c:f>
              <c:numCache>
                <c:formatCode>0%</c:formatCode>
                <c:ptCount val="17"/>
                <c:pt idx="0">
                  <c:v>1</c:v>
                </c:pt>
                <c:pt idx="1">
                  <c:v>0.86</c:v>
                </c:pt>
                <c:pt idx="2">
                  <c:v>0.84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0.97</c:v>
                </c:pt>
                <c:pt idx="7">
                  <c:v>0.85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0.96</c:v>
                </c:pt>
                <c:pt idx="12">
                  <c:v>0.97</c:v>
                </c:pt>
                <c:pt idx="13">
                  <c:v>0.94</c:v>
                </c:pt>
                <c:pt idx="14">
                  <c:v>0.98</c:v>
                </c:pt>
                <c:pt idx="15">
                  <c:v>0.92</c:v>
                </c:pt>
                <c:pt idx="1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6-4F93-B645-840129AB060F}"/>
            </c:ext>
          </c:extLst>
        </c:ser>
        <c:ser>
          <c:idx val="1"/>
          <c:order val="1"/>
          <c:tx>
            <c:strRef>
              <c:f>'GB1'!$C$3</c:f>
              <c:strCache>
                <c:ptCount val="1"/>
                <c:pt idx="0">
                  <c:v>2023/24 (964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'GB1'!$A$4:$A$20</c:f>
              <c:strCache>
                <c:ptCount val="17"/>
                <c:pt idx="0">
                  <c:v>School has Careers Leader</c:v>
                </c:pt>
                <c:pt idx="1">
                  <c:v>Evaluation includes feedback from parents/carers</c:v>
                </c:pt>
                <c:pt idx="2">
                  <c:v>Evaluation includes feedback from employers</c:v>
                </c:pt>
                <c:pt idx="3">
                  <c:v>Evaluation includes feedback from teachers/college staff</c:v>
                </c:pt>
                <c:pt idx="4">
                  <c:v>Evaluation includes feedback from students/learners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teachers/college staff</c:v>
                </c:pt>
                <c:pt idx="9">
                  <c:v>Website has information aimed at students/learners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'GB1'!$C$4:$C$20</c:f>
              <c:numCache>
                <c:formatCode>0%</c:formatCode>
                <c:ptCount val="17"/>
                <c:pt idx="0">
                  <c:v>0.99</c:v>
                </c:pt>
                <c:pt idx="1">
                  <c:v>0.86</c:v>
                </c:pt>
                <c:pt idx="2">
                  <c:v>0.85</c:v>
                </c:pt>
                <c:pt idx="3">
                  <c:v>0.95</c:v>
                </c:pt>
                <c:pt idx="4">
                  <c:v>0.97</c:v>
                </c:pt>
                <c:pt idx="5">
                  <c:v>0.97</c:v>
                </c:pt>
                <c:pt idx="6">
                  <c:v>0.99</c:v>
                </c:pt>
                <c:pt idx="7">
                  <c:v>0.87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0.95</c:v>
                </c:pt>
                <c:pt idx="12">
                  <c:v>0.97</c:v>
                </c:pt>
                <c:pt idx="13">
                  <c:v>0.95</c:v>
                </c:pt>
                <c:pt idx="14">
                  <c:v>0.98</c:v>
                </c:pt>
                <c:pt idx="15">
                  <c:v>0.91</c:v>
                </c:pt>
                <c:pt idx="1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86-4F93-B645-840129AB060F}"/>
            </c:ext>
          </c:extLst>
        </c:ser>
        <c:ser>
          <c:idx val="2"/>
          <c:order val="2"/>
          <c:tx>
            <c:strRef>
              <c:f>'GB1'!$D$3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'GB1'!$A$4:$A$20</c:f>
              <c:strCache>
                <c:ptCount val="17"/>
                <c:pt idx="0">
                  <c:v>School has Careers Leader</c:v>
                </c:pt>
                <c:pt idx="1">
                  <c:v>Evaluation includes feedback from parents/carers</c:v>
                </c:pt>
                <c:pt idx="2">
                  <c:v>Evaluation includes feedback from employers</c:v>
                </c:pt>
                <c:pt idx="3">
                  <c:v>Evaluation includes feedback from teachers/college staff</c:v>
                </c:pt>
                <c:pt idx="4">
                  <c:v>Evaluation includes feedback from students/learners</c:v>
                </c:pt>
                <c:pt idx="5">
                  <c:v>Careers programme evaluated at least every 3 years</c:v>
                </c:pt>
                <c:pt idx="6">
                  <c:v>Website has information aimed at parents/carers</c:v>
                </c:pt>
                <c:pt idx="7">
                  <c:v>Website has information aimed at employers</c:v>
                </c:pt>
                <c:pt idx="8">
                  <c:v>Website has information aimed at teachers/college staff</c:v>
                </c:pt>
                <c:pt idx="9">
                  <c:v>Website has information aimed at students/learners</c:v>
                </c:pt>
                <c:pt idx="10">
                  <c:v>Careers programme is published on website</c:v>
                </c:pt>
                <c:pt idx="11">
                  <c:v>Careers programme has strategic and operational elements</c:v>
                </c:pt>
                <c:pt idx="12">
                  <c:v>Careers programme is regularly monitored</c:v>
                </c:pt>
                <c:pt idx="13">
                  <c:v>Careers programme has resources/funding allocated to it</c:v>
                </c:pt>
                <c:pt idx="14">
                  <c:v>Careers programme has explicit backing of senior leadership</c:v>
                </c:pt>
                <c:pt idx="15">
                  <c:v>Careers programme is approved by the governors</c:v>
                </c:pt>
                <c:pt idx="16">
                  <c:v>Careers programme is written down</c:v>
                </c:pt>
              </c:strCache>
            </c:strRef>
          </c:cat>
          <c:val>
            <c:numRef>
              <c:f>'GB1'!$D$4:$D$20</c:f>
              <c:numCache>
                <c:formatCode>0%</c:formatCode>
                <c:ptCount val="17"/>
                <c:pt idx="0">
                  <c:v>0.99</c:v>
                </c:pt>
                <c:pt idx="1">
                  <c:v>0.84</c:v>
                </c:pt>
                <c:pt idx="2">
                  <c:v>0.78</c:v>
                </c:pt>
                <c:pt idx="3">
                  <c:v>0.92</c:v>
                </c:pt>
                <c:pt idx="4">
                  <c:v>0.91</c:v>
                </c:pt>
                <c:pt idx="5">
                  <c:v>0.94</c:v>
                </c:pt>
                <c:pt idx="6">
                  <c:v>0.95</c:v>
                </c:pt>
                <c:pt idx="7">
                  <c:v>0.82</c:v>
                </c:pt>
                <c:pt idx="8">
                  <c:v>0.88</c:v>
                </c:pt>
                <c:pt idx="9">
                  <c:v>0.88</c:v>
                </c:pt>
                <c:pt idx="10">
                  <c:v>0.91</c:v>
                </c:pt>
                <c:pt idx="11">
                  <c:v>0.94</c:v>
                </c:pt>
                <c:pt idx="12">
                  <c:v>0.95</c:v>
                </c:pt>
                <c:pt idx="13">
                  <c:v>0.95</c:v>
                </c:pt>
                <c:pt idx="14">
                  <c:v>0.97</c:v>
                </c:pt>
                <c:pt idx="15">
                  <c:v>0.88</c:v>
                </c:pt>
                <c:pt idx="1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86-4F93-B645-840129AB06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00721327"/>
        <c:axId val="700733327"/>
      </c:barChart>
      <c:catAx>
        <c:axId val="7007213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00733327"/>
        <c:crosses val="autoZero"/>
        <c:auto val="1"/>
        <c:lblAlgn val="ctr"/>
        <c:lblOffset val="100"/>
        <c:noMultiLvlLbl val="0"/>
      </c:catAx>
      <c:valAx>
        <c:axId val="700733327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00721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6. Experiences of workplaces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'GB6'!$B$3</c:f>
              <c:strCache>
                <c:ptCount val="1"/>
                <c:pt idx="0">
                  <c:v>2024/25 (939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'GB6'!$A$4:$A$5</c:f>
              <c:strCache>
                <c:ptCount val="2"/>
                <c:pt idx="0">
                  <c:v>76-100% of students (for whom appropriate) have experience of workplace or community-based setting during Y12, Y13 and above (642 SEND/AP)</c:v>
                </c:pt>
                <c:pt idx="1">
                  <c:v>76-100% of students (for whom appropriate) have experience of workplace or community-based setting by end Y11 (917 SEND/AP)</c:v>
                </c:pt>
              </c:strCache>
            </c:strRef>
          </c:cat>
          <c:val>
            <c:numRef>
              <c:f>'GB6'!$B$4:$B$5</c:f>
              <c:numCache>
                <c:formatCode>0%</c:formatCode>
                <c:ptCount val="2"/>
                <c:pt idx="0">
                  <c:v>0.89</c:v>
                </c:pt>
                <c:pt idx="1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6-42E8-8B95-5B6C6669FCC7}"/>
            </c:ext>
          </c:extLst>
        </c:ser>
        <c:ser>
          <c:idx val="1"/>
          <c:order val="1"/>
          <c:tx>
            <c:strRef>
              <c:f>'GB6'!$C$3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'GB6'!$A$4:$A$5</c:f>
              <c:strCache>
                <c:ptCount val="2"/>
                <c:pt idx="0">
                  <c:v>76-100% of students (for whom appropriate) have experience of workplace or community-based setting during Y12, Y13 and above (642 SEND/AP)</c:v>
                </c:pt>
                <c:pt idx="1">
                  <c:v>76-100% of students (for whom appropriate) have experience of workplace or community-based setting by end Y11 (917 SEND/AP)</c:v>
                </c:pt>
              </c:strCache>
            </c:strRef>
          </c:cat>
          <c:val>
            <c:numRef>
              <c:f>'GB6'!$C$4:$C$5</c:f>
              <c:numCache>
                <c:formatCode>0%</c:formatCode>
                <c:ptCount val="2"/>
                <c:pt idx="0">
                  <c:v>0.88</c:v>
                </c:pt>
                <c:pt idx="1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6-42E8-8B95-5B6C6669FCC7}"/>
            </c:ext>
          </c:extLst>
        </c:ser>
        <c:ser>
          <c:idx val="2"/>
          <c:order val="2"/>
          <c:tx>
            <c:strRef>
              <c:f>'GB6'!$D$3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'GB6'!$A$4:$A$5</c:f>
              <c:strCache>
                <c:ptCount val="2"/>
                <c:pt idx="0">
                  <c:v>76-100% of students (for whom appropriate) have experience of workplace or community-based setting during Y12, Y13 and above (642 SEND/AP)</c:v>
                </c:pt>
                <c:pt idx="1">
                  <c:v>76-100% of students (for whom appropriate) have experience of workplace or community-based setting by end Y11 (917 SEND/AP)</c:v>
                </c:pt>
              </c:strCache>
            </c:strRef>
          </c:cat>
          <c:val>
            <c:numRef>
              <c:f>'GB6'!$D$4:$D$5</c:f>
              <c:numCache>
                <c:formatCode>0%</c:formatCode>
                <c:ptCount val="2"/>
                <c:pt idx="0">
                  <c:v>0.87</c:v>
                </c:pt>
                <c:pt idx="1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6-42E8-8B95-5B6C6669FC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64203519"/>
        <c:axId val="797813407"/>
      </c:barChart>
      <c:catAx>
        <c:axId val="964203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97813407"/>
        <c:crosses val="autoZero"/>
        <c:auto val="1"/>
        <c:lblAlgn val="ctr"/>
        <c:lblOffset val="100"/>
        <c:noMultiLvlLbl val="0"/>
      </c:catAx>
      <c:valAx>
        <c:axId val="79781340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964203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Proportion of students who have had experience of workplaces by the end of Year 11 and during Year 12/13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'GB6'!$A$23</c:f>
              <c:strCache>
                <c:ptCount val="1"/>
                <c:pt idx="0">
                  <c:v>None (0%)</c:v>
                </c:pt>
              </c:strCache>
            </c:strRef>
          </c:tx>
          <c:spPr>
            <a:solidFill>
              <a:srgbClr val="124F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'GB6'!$B$22:$C$22</c:f>
              <c:strCache>
                <c:ptCount val="2"/>
                <c:pt idx="0">
                  <c:v>By the end of Year 11</c:v>
                </c:pt>
                <c:pt idx="1">
                  <c:v>During Years 12/13 (and above)</c:v>
                </c:pt>
              </c:strCache>
            </c:strRef>
          </c:cat>
          <c:val>
            <c:numRef>
              <c:f>'GB6'!$B$23:$C$23</c:f>
              <c:numCache>
                <c:formatCode>0%</c:formatCode>
                <c:ptCount val="2"/>
                <c:pt idx="0">
                  <c:v>1.7000000000000001E-2</c:v>
                </c:pt>
                <c:pt idx="1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6-41DF-BD39-4D7CA507EB1C}"/>
            </c:ext>
          </c:extLst>
        </c:ser>
        <c:ser>
          <c:idx val="1"/>
          <c:order val="1"/>
          <c:tx>
            <c:strRef>
              <c:f>'GB6'!$A$24</c:f>
              <c:strCache>
                <c:ptCount val="1"/>
                <c:pt idx="0">
                  <c:v>A few (1-25%)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'GB6'!$B$22:$C$22</c:f>
              <c:strCache>
                <c:ptCount val="2"/>
                <c:pt idx="0">
                  <c:v>By the end of Year 11</c:v>
                </c:pt>
                <c:pt idx="1">
                  <c:v>During Years 12/13 (and above)</c:v>
                </c:pt>
              </c:strCache>
            </c:strRef>
          </c:cat>
          <c:val>
            <c:numRef>
              <c:f>'GB6'!$B$24:$C$24</c:f>
              <c:numCache>
                <c:formatCode>0%</c:formatCode>
                <c:ptCount val="2"/>
                <c:pt idx="0">
                  <c:v>4.8000000000000001E-2</c:v>
                </c:pt>
                <c:pt idx="1">
                  <c:v>1.6E-2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6-41DF-BD39-4D7CA507EB1C}"/>
            </c:ext>
          </c:extLst>
        </c:ser>
        <c:ser>
          <c:idx val="2"/>
          <c:order val="2"/>
          <c:tx>
            <c:strRef>
              <c:f>'GB6'!$A$25</c:f>
              <c:strCache>
                <c:ptCount val="1"/>
                <c:pt idx="0">
                  <c:v>Some (26-50%)</c:v>
                </c:pt>
              </c:strCache>
            </c:strRef>
          </c:tx>
          <c:spPr>
            <a:solidFill>
              <a:srgbClr val="E0DED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'GB6'!$B$22:$C$22</c:f>
              <c:strCache>
                <c:ptCount val="2"/>
                <c:pt idx="0">
                  <c:v>By the end of Year 11</c:v>
                </c:pt>
                <c:pt idx="1">
                  <c:v>During Years 12/13 (and above)</c:v>
                </c:pt>
              </c:strCache>
            </c:strRef>
          </c:cat>
          <c:val>
            <c:numRef>
              <c:f>'GB6'!$B$25:$C$25</c:f>
              <c:numCache>
                <c:formatCode>0%</c:formatCode>
                <c:ptCount val="2"/>
                <c:pt idx="0">
                  <c:v>7.0000000000000007E-2</c:v>
                </c:pt>
                <c:pt idx="1">
                  <c:v>1.6E-2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6-41DF-BD39-4D7CA507EB1C}"/>
            </c:ext>
          </c:extLst>
        </c:ser>
        <c:ser>
          <c:idx val="3"/>
          <c:order val="3"/>
          <c:tx>
            <c:strRef>
              <c:f>'GB6'!$A$26</c:f>
              <c:strCache>
                <c:ptCount val="1"/>
                <c:pt idx="0">
                  <c:v>Most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'GB6'!$B$22:$C$22</c:f>
              <c:strCache>
                <c:ptCount val="2"/>
                <c:pt idx="0">
                  <c:v>By the end of Year 11</c:v>
                </c:pt>
                <c:pt idx="1">
                  <c:v>During Years 12/13 (and above)</c:v>
                </c:pt>
              </c:strCache>
            </c:strRef>
          </c:cat>
          <c:val>
            <c:numRef>
              <c:f>'GB6'!$B$26:$C$26</c:f>
              <c:numCache>
                <c:formatCode>0%</c:formatCode>
                <c:ptCount val="2"/>
                <c:pt idx="0">
                  <c:v>7.3999999999999996E-2</c:v>
                </c:pt>
                <c:pt idx="1">
                  <c:v>5.7000000000000002E-2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E6-41DF-BD39-4D7CA507EB1C}"/>
            </c:ext>
          </c:extLst>
        </c:ser>
        <c:ser>
          <c:idx val="4"/>
          <c:order val="4"/>
          <c:tx>
            <c:strRef>
              <c:f>'GB6'!$A$27</c:f>
              <c:strCache>
                <c:ptCount val="1"/>
                <c:pt idx="0">
                  <c:v>Overwhelming Majority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'GB6'!$B$22:$C$22</c:f>
              <c:strCache>
                <c:ptCount val="2"/>
                <c:pt idx="0">
                  <c:v>By the end of Year 11</c:v>
                </c:pt>
                <c:pt idx="1">
                  <c:v>During Years 12/13 (and above)</c:v>
                </c:pt>
              </c:strCache>
            </c:strRef>
          </c:cat>
          <c:val>
            <c:numRef>
              <c:f>'GB6'!$B$27:$C$27</c:f>
              <c:numCache>
                <c:formatCode>0%</c:formatCode>
                <c:ptCount val="2"/>
                <c:pt idx="0">
                  <c:v>0.35099999999999998</c:v>
                </c:pt>
                <c:pt idx="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E6-41DF-BD39-4D7CA507EB1C}"/>
            </c:ext>
          </c:extLst>
        </c:ser>
        <c:ser>
          <c:idx val="5"/>
          <c:order val="5"/>
          <c:tx>
            <c:strRef>
              <c:f>'GB6'!$A$28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'GB6'!$B$22:$C$22</c:f>
              <c:strCache>
                <c:ptCount val="2"/>
                <c:pt idx="0">
                  <c:v>By the end of Year 11</c:v>
                </c:pt>
                <c:pt idx="1">
                  <c:v>During Years 12/13 (and above)</c:v>
                </c:pt>
              </c:strCache>
            </c:strRef>
          </c:cat>
          <c:val>
            <c:numRef>
              <c:f>'GB6'!$B$28:$C$28</c:f>
              <c:numCache>
                <c:formatCode>0%</c:formatCode>
                <c:ptCount val="2"/>
                <c:pt idx="0">
                  <c:v>0.433</c:v>
                </c:pt>
                <c:pt idx="1">
                  <c:v>0.57699999999999996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E6-41DF-BD39-4D7CA507EB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43538384"/>
        <c:axId val="1143528304"/>
      </c:barChart>
      <c:catAx>
        <c:axId val="114353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143528304"/>
        <c:crosses val="autoZero"/>
        <c:auto val="1"/>
        <c:lblAlgn val="ctr"/>
        <c:lblOffset val="100"/>
        <c:noMultiLvlLbl val="0"/>
      </c:catAx>
      <c:valAx>
        <c:axId val="11435283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14353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7. Encounters with further and higher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'GB7'!$B$3</c:f>
              <c:strCache>
                <c:ptCount val="1"/>
                <c:pt idx="0">
                  <c:v>2024/25 (939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'GB7'!$A$4:$A$9</c:f>
              <c:strCache>
                <c:ptCount val="6"/>
                <c:pt idx="0">
                  <c:v>76-100% have had at least 2 visits to HE providers*</c:v>
                </c:pt>
                <c:pt idx="1">
                  <c:v>76-100% have had meaningful encounters with HE providers*</c:v>
                </c:pt>
                <c:pt idx="2">
                  <c:v>76-100% have had meaningful encounters with Independent Training Providers</c:v>
                </c:pt>
                <c:pt idx="3">
                  <c:v>76-100% have had meaningful encounters with FE colleges</c:v>
                </c:pt>
                <c:pt idx="4">
                  <c:v>76-100% have had information about the full range of apprenticeships</c:v>
                </c:pt>
                <c:pt idx="5">
                  <c:v>76-100% have had meaningful encounters with sixth form colleges</c:v>
                </c:pt>
              </c:strCache>
            </c:strRef>
          </c:cat>
          <c:val>
            <c:numRef>
              <c:f>'GB7'!$B$4:$B$9</c:f>
              <c:numCache>
                <c:formatCode>0%</c:formatCode>
                <c:ptCount val="6"/>
                <c:pt idx="0">
                  <c:v>0.68</c:v>
                </c:pt>
                <c:pt idx="1">
                  <c:v>0.71</c:v>
                </c:pt>
                <c:pt idx="2">
                  <c:v>0.79</c:v>
                </c:pt>
                <c:pt idx="3">
                  <c:v>0.9</c:v>
                </c:pt>
                <c:pt idx="4">
                  <c:v>0.84</c:v>
                </c:pt>
                <c:pt idx="5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8-41CD-8C2B-A0F97DFD30C5}"/>
            </c:ext>
          </c:extLst>
        </c:ser>
        <c:ser>
          <c:idx val="1"/>
          <c:order val="1"/>
          <c:tx>
            <c:strRef>
              <c:f>'GB7'!$C$3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'GB7'!$A$4:$A$9</c:f>
              <c:strCache>
                <c:ptCount val="6"/>
                <c:pt idx="0">
                  <c:v>76-100% have had at least 2 visits to HE providers*</c:v>
                </c:pt>
                <c:pt idx="1">
                  <c:v>76-100% have had meaningful encounters with HE providers*</c:v>
                </c:pt>
                <c:pt idx="2">
                  <c:v>76-100% have had meaningful encounters with Independent Training Providers</c:v>
                </c:pt>
                <c:pt idx="3">
                  <c:v>76-100% have had meaningful encounters with FE colleges</c:v>
                </c:pt>
                <c:pt idx="4">
                  <c:v>76-100% have had information about the full range of apprenticeships</c:v>
                </c:pt>
                <c:pt idx="5">
                  <c:v>76-100% have had meaningful encounters with sixth form colleges</c:v>
                </c:pt>
              </c:strCache>
            </c:strRef>
          </c:cat>
          <c:val>
            <c:numRef>
              <c:f>'GB7'!$C$4:$C$9</c:f>
              <c:numCache>
                <c:formatCode>0%</c:formatCode>
                <c:ptCount val="6"/>
                <c:pt idx="0">
                  <c:v>0.66</c:v>
                </c:pt>
                <c:pt idx="1">
                  <c:v>0.78</c:v>
                </c:pt>
                <c:pt idx="2">
                  <c:v>0.78</c:v>
                </c:pt>
                <c:pt idx="3">
                  <c:v>0.89</c:v>
                </c:pt>
                <c:pt idx="4">
                  <c:v>0.82</c:v>
                </c:pt>
                <c:pt idx="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8-41CD-8C2B-A0F97DFD30C5}"/>
            </c:ext>
          </c:extLst>
        </c:ser>
        <c:ser>
          <c:idx val="2"/>
          <c:order val="2"/>
          <c:tx>
            <c:strRef>
              <c:f>'GB7'!$D$3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'GB7'!$A$4:$A$9</c:f>
              <c:strCache>
                <c:ptCount val="6"/>
                <c:pt idx="0">
                  <c:v>76-100% have had at least 2 visits to HE providers*</c:v>
                </c:pt>
                <c:pt idx="1">
                  <c:v>76-100% have had meaningful encounters with HE providers*</c:v>
                </c:pt>
                <c:pt idx="2">
                  <c:v>76-100% have had meaningful encounters with Independent Training Providers</c:v>
                </c:pt>
                <c:pt idx="3">
                  <c:v>76-100% have had meaningful encounters with FE colleges</c:v>
                </c:pt>
                <c:pt idx="4">
                  <c:v>76-100% have had information about the full range of apprenticeships</c:v>
                </c:pt>
                <c:pt idx="5">
                  <c:v>76-100% have had meaningful encounters with sixth form colleges</c:v>
                </c:pt>
              </c:strCache>
            </c:strRef>
          </c:cat>
          <c:val>
            <c:numRef>
              <c:f>'GB7'!$D$4:$D$9</c:f>
              <c:numCache>
                <c:formatCode>0%</c:formatCode>
                <c:ptCount val="6"/>
                <c:pt idx="0">
                  <c:v>0.7</c:v>
                </c:pt>
                <c:pt idx="1">
                  <c:v>0.76</c:v>
                </c:pt>
                <c:pt idx="2">
                  <c:v>0.9</c:v>
                </c:pt>
                <c:pt idx="3">
                  <c:v>0.9</c:v>
                </c:pt>
                <c:pt idx="4">
                  <c:v>0.78</c:v>
                </c:pt>
                <c:pt idx="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8-41CD-8C2B-A0F97DFD3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7196895"/>
        <c:axId val="737197855"/>
      </c:barChart>
      <c:catAx>
        <c:axId val="737196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37197855"/>
        <c:crosses val="autoZero"/>
        <c:auto val="1"/>
        <c:lblAlgn val="ctr"/>
        <c:lblOffset val="100"/>
        <c:noMultiLvlLbl val="0"/>
      </c:catAx>
      <c:valAx>
        <c:axId val="73719785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3719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7. Encounters with further and higher education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'GB7'!$A$23</c:f>
              <c:strCache>
                <c:ptCount val="1"/>
                <c:pt idx="0">
                  <c:v>None (0%)</c:v>
                </c:pt>
              </c:strCache>
            </c:strRef>
          </c:tx>
          <c:spPr>
            <a:solidFill>
              <a:srgbClr val="124F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'GB7'!$B$22:$G$22</c:f>
              <c:strCache>
                <c:ptCount val="6"/>
                <c:pt idx="0">
                  <c:v>Proportion of students who have had encounters with Sixth Form Colleges</c:v>
                </c:pt>
                <c:pt idx="1">
                  <c:v>Proportion of students who have had information about the full range of apprenticeships</c:v>
                </c:pt>
                <c:pt idx="2">
                  <c:v>Proportion of students who have had encounters with Further Education Colleges</c:v>
                </c:pt>
                <c:pt idx="3">
                  <c:v> Proportion of students who have had encounters with Independent Training Providers</c:v>
                </c:pt>
                <c:pt idx="4">
                  <c:v>Proportion of students who have had encounters with Higher Education providers</c:v>
                </c:pt>
                <c:pt idx="5">
                  <c:v>Proportion of students have had at least two visits to a Higher Education providers (for those whom appropriate)</c:v>
                </c:pt>
              </c:strCache>
            </c:strRef>
          </c:cat>
          <c:val>
            <c:numRef>
              <c:f>'GB7'!$B$23:$G$23</c:f>
              <c:numCache>
                <c:formatCode>0%</c:formatCode>
                <c:ptCount val="6"/>
                <c:pt idx="0">
                  <c:v>2.7E-2</c:v>
                </c:pt>
                <c:pt idx="1">
                  <c:v>2.4E-2</c:v>
                </c:pt>
                <c:pt idx="2">
                  <c:v>1.0999999999999999E-2</c:v>
                </c:pt>
                <c:pt idx="3">
                  <c:v>3.6999999999999998E-2</c:v>
                </c:pt>
                <c:pt idx="4">
                  <c:v>4.3999999999999997E-2</c:v>
                </c:pt>
                <c:pt idx="5">
                  <c:v>0.11700000000000001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6-455A-A295-2F175D22F888}"/>
            </c:ext>
          </c:extLst>
        </c:ser>
        <c:ser>
          <c:idx val="1"/>
          <c:order val="1"/>
          <c:tx>
            <c:strRef>
              <c:f>'GB7'!$A$24</c:f>
              <c:strCache>
                <c:ptCount val="1"/>
                <c:pt idx="0">
                  <c:v>A few (1-25%)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'GB7'!$B$22:$G$22</c:f>
              <c:strCache>
                <c:ptCount val="6"/>
                <c:pt idx="0">
                  <c:v>Proportion of students who have had encounters with Sixth Form Colleges</c:v>
                </c:pt>
                <c:pt idx="1">
                  <c:v>Proportion of students who have had information about the full range of apprenticeships</c:v>
                </c:pt>
                <c:pt idx="2">
                  <c:v>Proportion of students who have had encounters with Further Education Colleges</c:v>
                </c:pt>
                <c:pt idx="3">
                  <c:v> Proportion of students who have had encounters with Independent Training Providers</c:v>
                </c:pt>
                <c:pt idx="4">
                  <c:v>Proportion of students who have had encounters with Higher Education providers</c:v>
                </c:pt>
                <c:pt idx="5">
                  <c:v>Proportion of students have had at least two visits to a Higher Education providers (for those whom appropriate)</c:v>
                </c:pt>
              </c:strCache>
            </c:strRef>
          </c:cat>
          <c:val>
            <c:numRef>
              <c:f>'GB7'!$B$24:$G$24</c:f>
              <c:numCache>
                <c:formatCode>0%</c:formatCode>
                <c:ptCount val="6"/>
                <c:pt idx="0">
                  <c:v>2.98E-2</c:v>
                </c:pt>
                <c:pt idx="1">
                  <c:v>3.6999999999999998E-2</c:v>
                </c:pt>
                <c:pt idx="2">
                  <c:v>1.9E-2</c:v>
                </c:pt>
                <c:pt idx="3">
                  <c:v>5.0999999999999997E-2</c:v>
                </c:pt>
                <c:pt idx="4">
                  <c:v>0.10290000000000001</c:v>
                </c:pt>
                <c:pt idx="5">
                  <c:v>4.3999999999999997E-2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6-455A-A295-2F175D22F888}"/>
            </c:ext>
          </c:extLst>
        </c:ser>
        <c:ser>
          <c:idx val="2"/>
          <c:order val="2"/>
          <c:tx>
            <c:strRef>
              <c:f>'GB7'!$A$25</c:f>
              <c:strCache>
                <c:ptCount val="1"/>
                <c:pt idx="0">
                  <c:v>Some (26-50%)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'GB7'!$B$22:$G$22</c:f>
              <c:strCache>
                <c:ptCount val="6"/>
                <c:pt idx="0">
                  <c:v>Proportion of students who have had encounters with Sixth Form Colleges</c:v>
                </c:pt>
                <c:pt idx="1">
                  <c:v>Proportion of students who have had information about the full range of apprenticeships</c:v>
                </c:pt>
                <c:pt idx="2">
                  <c:v>Proportion of students who have had encounters with Further Education Colleges</c:v>
                </c:pt>
                <c:pt idx="3">
                  <c:v> Proportion of students who have had encounters with Independent Training Providers</c:v>
                </c:pt>
                <c:pt idx="4">
                  <c:v>Proportion of students who have had encounters with Higher Education providers</c:v>
                </c:pt>
                <c:pt idx="5">
                  <c:v>Proportion of students have had at least two visits to a Higher Education providers (for those whom appropriate)</c:v>
                </c:pt>
              </c:strCache>
            </c:strRef>
          </c:cat>
          <c:val>
            <c:numRef>
              <c:f>'GB7'!$B$25:$G$25</c:f>
              <c:numCache>
                <c:formatCode>0%</c:formatCode>
                <c:ptCount val="6"/>
                <c:pt idx="0">
                  <c:v>2.4500000000000001E-2</c:v>
                </c:pt>
                <c:pt idx="1">
                  <c:v>2.9000000000000001E-2</c:v>
                </c:pt>
                <c:pt idx="2">
                  <c:v>2.5999999999999999E-2</c:v>
                </c:pt>
                <c:pt idx="3">
                  <c:v>4.5999999999999999E-2</c:v>
                </c:pt>
                <c:pt idx="4">
                  <c:v>5.8000000000000003E-2</c:v>
                </c:pt>
                <c:pt idx="5">
                  <c:v>7.3499999999999996E-2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6-455A-A295-2F175D22F888}"/>
            </c:ext>
          </c:extLst>
        </c:ser>
        <c:ser>
          <c:idx val="3"/>
          <c:order val="3"/>
          <c:tx>
            <c:strRef>
              <c:f>'GB7'!$A$26</c:f>
              <c:strCache>
                <c:ptCount val="1"/>
                <c:pt idx="0">
                  <c:v>Most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'GB7'!$B$22:$G$22</c:f>
              <c:strCache>
                <c:ptCount val="6"/>
                <c:pt idx="0">
                  <c:v>Proportion of students who have had encounters with Sixth Form Colleges</c:v>
                </c:pt>
                <c:pt idx="1">
                  <c:v>Proportion of students who have had information about the full range of apprenticeships</c:v>
                </c:pt>
                <c:pt idx="2">
                  <c:v>Proportion of students who have had encounters with Further Education Colleges</c:v>
                </c:pt>
                <c:pt idx="3">
                  <c:v> Proportion of students who have had encounters with Independent Training Providers</c:v>
                </c:pt>
                <c:pt idx="4">
                  <c:v>Proportion of students who have had encounters with Higher Education providers</c:v>
                </c:pt>
                <c:pt idx="5">
                  <c:v>Proportion of students have had at least two visits to a Higher Education providers (for those whom appropriate)</c:v>
                </c:pt>
              </c:strCache>
            </c:strRef>
          </c:cat>
          <c:val>
            <c:numRef>
              <c:f>'GB7'!$B$26:$G$26</c:f>
              <c:numCache>
                <c:formatCode>0%</c:formatCode>
                <c:ptCount val="6"/>
                <c:pt idx="0">
                  <c:v>4.8000000000000001E-2</c:v>
                </c:pt>
                <c:pt idx="1">
                  <c:v>5.5E-2</c:v>
                </c:pt>
                <c:pt idx="2">
                  <c:v>4.2000000000000003E-2</c:v>
                </c:pt>
                <c:pt idx="3">
                  <c:v>5.8999999999999997E-2</c:v>
                </c:pt>
                <c:pt idx="4">
                  <c:v>7.2999999999999995E-2</c:v>
                </c:pt>
                <c:pt idx="5">
                  <c:v>7.3499999999999996E-2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6-455A-A295-2F175D22F888}"/>
            </c:ext>
          </c:extLst>
        </c:ser>
        <c:ser>
          <c:idx val="4"/>
          <c:order val="4"/>
          <c:tx>
            <c:strRef>
              <c:f>'GB7'!$A$27</c:f>
              <c:strCache>
                <c:ptCount val="1"/>
                <c:pt idx="0">
                  <c:v>Overwhelming Majority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'GB7'!$B$22:$G$22</c:f>
              <c:strCache>
                <c:ptCount val="6"/>
                <c:pt idx="0">
                  <c:v>Proportion of students who have had encounters with Sixth Form Colleges</c:v>
                </c:pt>
                <c:pt idx="1">
                  <c:v>Proportion of students who have had information about the full range of apprenticeships</c:v>
                </c:pt>
                <c:pt idx="2">
                  <c:v>Proportion of students who have had encounters with Further Education Colleges</c:v>
                </c:pt>
                <c:pt idx="3">
                  <c:v> Proportion of students who have had encounters with Independent Training Providers</c:v>
                </c:pt>
                <c:pt idx="4">
                  <c:v>Proportion of students who have had encounters with Higher Education providers</c:v>
                </c:pt>
                <c:pt idx="5">
                  <c:v>Proportion of students have had at least two visits to a Higher Education providers (for those whom appropriate)</c:v>
                </c:pt>
              </c:strCache>
            </c:strRef>
          </c:cat>
          <c:val>
            <c:numRef>
              <c:f>'GB7'!$B$27:$G$27</c:f>
              <c:numCache>
                <c:formatCode>0%</c:formatCode>
                <c:ptCount val="6"/>
                <c:pt idx="0">
                  <c:v>0.25900000000000001</c:v>
                </c:pt>
                <c:pt idx="1">
                  <c:v>0.2918</c:v>
                </c:pt>
                <c:pt idx="2">
                  <c:v>0.29699999999999999</c:v>
                </c:pt>
                <c:pt idx="3">
                  <c:v>0.26600000000000001</c:v>
                </c:pt>
                <c:pt idx="4">
                  <c:v>0.29399999999999998</c:v>
                </c:pt>
                <c:pt idx="5">
                  <c:v>0.32350000000000001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A5-4F87-B002-F73FFD54F8B5}"/>
            </c:ext>
          </c:extLst>
        </c:ser>
        <c:ser>
          <c:idx val="5"/>
          <c:order val="5"/>
          <c:tx>
            <c:strRef>
              <c:f>'GB7'!$A$28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'GB7'!$B$22:$G$22</c:f>
              <c:strCache>
                <c:ptCount val="6"/>
                <c:pt idx="0">
                  <c:v>Proportion of students who have had encounters with Sixth Form Colleges</c:v>
                </c:pt>
                <c:pt idx="1">
                  <c:v>Proportion of students who have had information about the full range of apprenticeships</c:v>
                </c:pt>
                <c:pt idx="2">
                  <c:v>Proportion of students who have had encounters with Further Education Colleges</c:v>
                </c:pt>
                <c:pt idx="3">
                  <c:v> Proportion of students who have had encounters with Independent Training Providers</c:v>
                </c:pt>
                <c:pt idx="4">
                  <c:v>Proportion of students who have had encounters with Higher Education providers</c:v>
                </c:pt>
                <c:pt idx="5">
                  <c:v>Proportion of students have had at least two visits to a Higher Education providers (for those whom appropriate)</c:v>
                </c:pt>
              </c:strCache>
            </c:strRef>
          </c:cat>
          <c:val>
            <c:numRef>
              <c:f>'GB7'!$B$28:$G$28</c:f>
              <c:numCache>
                <c:formatCode>0%</c:formatCode>
                <c:ptCount val="6"/>
                <c:pt idx="0">
                  <c:v>0.59899999999999998</c:v>
                </c:pt>
                <c:pt idx="1">
                  <c:v>0.54900000000000004</c:v>
                </c:pt>
                <c:pt idx="2">
                  <c:v>0.59850000000000003</c:v>
                </c:pt>
                <c:pt idx="3">
                  <c:v>0.52500000000000002</c:v>
                </c:pt>
                <c:pt idx="4">
                  <c:v>0.41099999999999998</c:v>
                </c:pt>
                <c:pt idx="5">
                  <c:v>0.35289999999999999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A5-4F87-B002-F73FFD54F8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94835983"/>
        <c:axId val="1394836463"/>
      </c:barChart>
      <c:catAx>
        <c:axId val="1394835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394836463"/>
        <c:crosses val="autoZero"/>
        <c:auto val="1"/>
        <c:lblAlgn val="ctr"/>
        <c:lblOffset val="100"/>
        <c:noMultiLvlLbl val="0"/>
      </c:catAx>
      <c:valAx>
        <c:axId val="1394836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3948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8. Personal guidance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'GB8'!$B$3</c:f>
              <c:strCache>
                <c:ptCount val="1"/>
                <c:pt idx="0">
                  <c:v>2023/24 (964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 (601 SEND/AP)</c:v>
                </c:pt>
                <c:pt idx="1">
                  <c:v>76-100% students have had an interview with a qualified careers adviser by the end of Year 11 (821 SEND/AP)</c:v>
                </c:pt>
              </c:strCache>
            </c:strRef>
          </c:cat>
          <c:val>
            <c:numRef>
              <c:f>'GB8'!$B$4:$B$5</c:f>
              <c:numCache>
                <c:formatCode>0%</c:formatCode>
                <c:ptCount val="2"/>
                <c:pt idx="0">
                  <c:v>0.77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8-41CD-8C2B-A0F97DFD30C5}"/>
            </c:ext>
          </c:extLst>
        </c:ser>
        <c:ser>
          <c:idx val="1"/>
          <c:order val="1"/>
          <c:tx>
            <c:strRef>
              <c:f>'GB8'!$C$3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 (601 SEND/AP)</c:v>
                </c:pt>
                <c:pt idx="1">
                  <c:v>76-100% students have had an interview with a qualified careers adviser by the end of Year 11 (821 SEND/AP)</c:v>
                </c:pt>
              </c:strCache>
            </c:strRef>
          </c:cat>
          <c:val>
            <c:numRef>
              <c:f>'GB8'!$C$4:$C$5</c:f>
              <c:numCache>
                <c:formatCode>0%</c:formatCode>
                <c:ptCount val="2"/>
                <c:pt idx="0">
                  <c:v>0.79</c:v>
                </c:pt>
                <c:pt idx="1">
                  <c:v>0.80400000000000005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8-41CD-8C2B-A0F97DFD30C5}"/>
            </c:ext>
          </c:extLst>
        </c:ser>
        <c:ser>
          <c:idx val="2"/>
          <c:order val="2"/>
          <c:tx>
            <c:strRef>
              <c:f>'GB8'!$D$3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'GB8'!$A$4:$A$5</c:f>
              <c:strCache>
                <c:ptCount val="2"/>
                <c:pt idx="0">
                  <c:v>76-100% students have had 2+ interviews with a qualified careers adviser by the end of Year 13 (601 SEND/AP)</c:v>
                </c:pt>
                <c:pt idx="1">
                  <c:v>76-100% students have had an interview with a qualified careers adviser by the end of Year 11 (821 SEND/AP)</c:v>
                </c:pt>
              </c:strCache>
            </c:strRef>
          </c:cat>
          <c:val>
            <c:numRef>
              <c:f>'GB8'!$D$4:$D$5</c:f>
              <c:numCache>
                <c:formatCode>0%</c:formatCode>
                <c:ptCount val="2"/>
                <c:pt idx="0">
                  <c:v>0.73</c:v>
                </c:pt>
                <c:pt idx="1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8-41CD-8C2B-A0F97DFD3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7196895"/>
        <c:axId val="737197855"/>
      </c:barChart>
      <c:catAx>
        <c:axId val="737196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37197855"/>
        <c:crosses val="autoZero"/>
        <c:auto val="1"/>
        <c:lblAlgn val="ctr"/>
        <c:lblOffset val="100"/>
        <c:noMultiLvlLbl val="0"/>
      </c:catAx>
      <c:valAx>
        <c:axId val="73719785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3719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Proportion of learners (for whom appropriate) having personal guidance interviews, 2024/25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'GB8'!$A$12</c:f>
              <c:strCache>
                <c:ptCount val="1"/>
                <c:pt idx="0">
                  <c:v>None (0%)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An interview by the end of Year 11</c:v>
                </c:pt>
                <c:pt idx="1">
                  <c:v>2+ interviews with a careers adviser by Year 13 or end of school/college</c:v>
                </c:pt>
              </c:strCache>
            </c:strRef>
          </c:cat>
          <c:val>
            <c:numRef>
              <c:f>'GB8'!$B$12:$C$12</c:f>
              <c:numCache>
                <c:formatCode>0%</c:formatCode>
                <c:ptCount val="2"/>
                <c:pt idx="0">
                  <c:v>0.113</c:v>
                </c:pt>
                <c:pt idx="1">
                  <c:v>0.108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0-461D-BCAF-72C0800B4305}"/>
            </c:ext>
          </c:extLst>
        </c:ser>
        <c:ser>
          <c:idx val="1"/>
          <c:order val="1"/>
          <c:tx>
            <c:strRef>
              <c:f>'GB8'!$A$13</c:f>
              <c:strCache>
                <c:ptCount val="1"/>
                <c:pt idx="0">
                  <c:v>A few (1-25%)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'GB8'!$B$11:$C$11</c:f>
              <c:strCache>
                <c:ptCount val="2"/>
                <c:pt idx="0">
                  <c:v>An interview by the end of Year 11</c:v>
                </c:pt>
                <c:pt idx="1">
                  <c:v>2+ interviews with a careers adviser by Year 13 or end of school/college</c:v>
                </c:pt>
              </c:strCache>
            </c:strRef>
          </c:cat>
          <c:val>
            <c:numRef>
              <c:f>'GB8'!$B$13:$C$13</c:f>
              <c:numCache>
                <c:formatCode>0%</c:formatCode>
                <c:ptCount val="2"/>
                <c:pt idx="0">
                  <c:v>1.7000000000000001E-2</c:v>
                </c:pt>
                <c:pt idx="1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0-461D-BCAF-72C0800B4305}"/>
            </c:ext>
          </c:extLst>
        </c:ser>
        <c:ser>
          <c:idx val="2"/>
          <c:order val="2"/>
          <c:tx>
            <c:strRef>
              <c:f>'GB8'!$A$14</c:f>
              <c:strCache>
                <c:ptCount val="1"/>
                <c:pt idx="0">
                  <c:v>Some (26-50%)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An interview by the end of Year 11</c:v>
                </c:pt>
                <c:pt idx="1">
                  <c:v>2+ interviews with a careers adviser by Year 13 or end of school/college</c:v>
                </c:pt>
              </c:strCache>
            </c:strRef>
          </c:cat>
          <c:val>
            <c:numRef>
              <c:f>'GB8'!$B$14:$C$14</c:f>
              <c:numCache>
                <c:formatCode>0%</c:formatCode>
                <c:ptCount val="2"/>
                <c:pt idx="0">
                  <c:v>2.3E-2</c:v>
                </c:pt>
                <c:pt idx="1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0-461D-BCAF-72C0800B4305}"/>
            </c:ext>
          </c:extLst>
        </c:ser>
        <c:ser>
          <c:idx val="3"/>
          <c:order val="3"/>
          <c:tx>
            <c:strRef>
              <c:f>'GB8'!$A$15</c:f>
              <c:strCache>
                <c:ptCount val="1"/>
                <c:pt idx="0">
                  <c:v>Most (51-75%)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An interview by the end of Year 11</c:v>
                </c:pt>
                <c:pt idx="1">
                  <c:v>2+ interviews with a careers adviser by Year 13 or end of school/college</c:v>
                </c:pt>
              </c:strCache>
            </c:strRef>
          </c:cat>
          <c:val>
            <c:numRef>
              <c:f>'GB8'!$B$15:$C$15</c:f>
              <c:numCache>
                <c:formatCode>0%</c:formatCode>
                <c:ptCount val="2"/>
                <c:pt idx="0">
                  <c:v>3.6999999999999998E-2</c:v>
                </c:pt>
                <c:pt idx="1">
                  <c:v>4.4999999999999998E-2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E0-461D-BCAF-72C0800B4305}"/>
            </c:ext>
          </c:extLst>
        </c:ser>
        <c:ser>
          <c:idx val="4"/>
          <c:order val="4"/>
          <c:tx>
            <c:strRef>
              <c:f>'GB8'!$A$16</c:f>
              <c:strCache>
                <c:ptCount val="1"/>
                <c:pt idx="0">
                  <c:v>Overwhelming Majority (76-99%)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An interview by the end of Year 11</c:v>
                </c:pt>
                <c:pt idx="1">
                  <c:v>2+ interviews with a careers adviser by Year 13 or end of school/college</c:v>
                </c:pt>
              </c:strCache>
            </c:strRef>
          </c:cat>
          <c:val>
            <c:numRef>
              <c:f>'GB8'!$B$16:$C$16</c:f>
              <c:numCache>
                <c:formatCode>0%</c:formatCode>
                <c:ptCount val="2"/>
                <c:pt idx="0">
                  <c:v>0.24099999999999999</c:v>
                </c:pt>
                <c:pt idx="1">
                  <c:v>0.24199999999999999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E0-461D-BCAF-72C0800B4305}"/>
            </c:ext>
          </c:extLst>
        </c:ser>
        <c:ser>
          <c:idx val="5"/>
          <c:order val="5"/>
          <c:tx>
            <c:strRef>
              <c:f>'GB8'!$A$17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'GB8'!$B$11:$C$11</c:f>
              <c:strCache>
                <c:ptCount val="2"/>
                <c:pt idx="0">
                  <c:v>An interview by the end of Year 11</c:v>
                </c:pt>
                <c:pt idx="1">
                  <c:v>2+ interviews with a careers adviser by Year 13 or end of school/college</c:v>
                </c:pt>
              </c:strCache>
            </c:strRef>
          </c:cat>
          <c:val>
            <c:numRef>
              <c:f>'GB8'!$B$17:$C$17</c:f>
              <c:numCache>
                <c:formatCode>0%</c:formatCode>
                <c:ptCount val="2"/>
                <c:pt idx="0">
                  <c:v>0.55700000000000005</c:v>
                </c:pt>
                <c:pt idx="1">
                  <c:v>0.52359999999999995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E0-461D-BCAF-72C0800B43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3227887"/>
        <c:axId val="1293234127"/>
      </c:barChart>
      <c:catAx>
        <c:axId val="129322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93234127"/>
        <c:crosses val="autoZero"/>
        <c:auto val="1"/>
        <c:lblAlgn val="ctr"/>
        <c:lblOffset val="100"/>
        <c:noMultiLvlLbl val="0"/>
      </c:catAx>
      <c:valAx>
        <c:axId val="1293234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29322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2. Learning from career and labour market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63664520242994"/>
          <c:y val="0.10194226655620685"/>
          <c:w val="0.64754334124720314"/>
          <c:h val="0.699495356098793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'GB2'!$B$3</c:f>
              <c:strCache>
                <c:ptCount val="1"/>
                <c:pt idx="0">
                  <c:v>2024/25 (939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'GB2'!$A$4:$A$5</c:f>
              <c:strCache>
                <c:ptCount val="2"/>
                <c:pt idx="0">
                  <c:v>Parents/carers are encouraged to access LMI, study options and career paths information to inform support for children</c:v>
                </c:pt>
                <c:pt idx="1">
                  <c:v>76-100% students/learners use labour market information</c:v>
                </c:pt>
              </c:strCache>
            </c:strRef>
          </c:cat>
          <c:val>
            <c:numRef>
              <c:f>'GB2'!$B$4:$B$5</c:f>
              <c:numCache>
                <c:formatCode>0%</c:formatCode>
                <c:ptCount val="2"/>
                <c:pt idx="0">
                  <c:v>0.94</c:v>
                </c:pt>
                <c:pt idx="1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C-4867-AE4D-7E98CED3A8DA}"/>
            </c:ext>
          </c:extLst>
        </c:ser>
        <c:ser>
          <c:idx val="1"/>
          <c:order val="1"/>
          <c:tx>
            <c:strRef>
              <c:f>'GB2'!$C$3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'GB2'!$A$4:$A$5</c:f>
              <c:strCache>
                <c:ptCount val="2"/>
                <c:pt idx="0">
                  <c:v>Parents/carers are encouraged to access LMI, study options and career paths information to inform support for children</c:v>
                </c:pt>
                <c:pt idx="1">
                  <c:v>76-100% students/learners use labour market information</c:v>
                </c:pt>
              </c:strCache>
            </c:strRef>
          </c:cat>
          <c:val>
            <c:numRef>
              <c:f>'GB2'!$C$4:$C$5</c:f>
              <c:numCache>
                <c:formatCode>0%</c:formatCode>
                <c:ptCount val="2"/>
                <c:pt idx="0">
                  <c:v>0.95</c:v>
                </c:pt>
                <c:pt idx="1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C-4867-AE4D-7E98CED3A8DA}"/>
            </c:ext>
          </c:extLst>
        </c:ser>
        <c:ser>
          <c:idx val="2"/>
          <c:order val="2"/>
          <c:tx>
            <c:strRef>
              <c:f>'GB2'!$D$3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'GB2'!$A$4:$A$5</c:f>
              <c:strCache>
                <c:ptCount val="2"/>
                <c:pt idx="0">
                  <c:v>Parents/carers are encouraged to access LMI, study options and career paths information to inform support for children</c:v>
                </c:pt>
                <c:pt idx="1">
                  <c:v>76-100% students/learners use labour market information</c:v>
                </c:pt>
              </c:strCache>
            </c:strRef>
          </c:cat>
          <c:val>
            <c:numRef>
              <c:f>'GB2'!$D$4:$D$5</c:f>
              <c:numCache>
                <c:formatCode>0%</c:formatCode>
                <c:ptCount val="2"/>
                <c:pt idx="0">
                  <c:v>0.94499999999999995</c:v>
                </c:pt>
                <c:pt idx="1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A-48D5-A414-110971FE4F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01108735"/>
        <c:axId val="801111135"/>
      </c:barChart>
      <c:catAx>
        <c:axId val="801108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801111135"/>
        <c:crosses val="autoZero"/>
        <c:auto val="1"/>
        <c:lblAlgn val="ctr"/>
        <c:lblOffset val="100"/>
        <c:noMultiLvlLbl val="0"/>
      </c:catAx>
      <c:valAx>
        <c:axId val="8011111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801108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Proportion of learners using labour market information, 2024/25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'GB2'!$A$25</c:f>
              <c:strCache>
                <c:ptCount val="1"/>
                <c:pt idx="0">
                  <c:v>Don't know or no students</c:v>
                </c:pt>
              </c:strCache>
            </c:strRef>
          </c:tx>
          <c:spPr>
            <a:solidFill>
              <a:srgbClr val="E0DED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'GB2'!$B$24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'GB2'!$B$25</c:f>
              <c:numCache>
                <c:formatCode>0%</c:formatCode>
                <c:ptCount val="1"/>
                <c:pt idx="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D-466F-9010-CCAB9E6349B2}"/>
            </c:ext>
          </c:extLst>
        </c:ser>
        <c:ser>
          <c:idx val="1"/>
          <c:order val="1"/>
          <c:tx>
            <c:strRef>
              <c:f>'GB2'!$A$26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rgbClr val="124F4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'GB2'!$B$24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'GB2'!$B$26</c:f>
              <c:numCache>
                <c:formatCode>0%</c:formatCode>
                <c:ptCount val="1"/>
                <c:pt idx="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4D-466F-9010-CCAB9E6349B2}"/>
            </c:ext>
          </c:extLst>
        </c:ser>
        <c:ser>
          <c:idx val="2"/>
          <c:order val="2"/>
          <c:tx>
            <c:strRef>
              <c:f>'GB2'!$A$26</c:f>
              <c:strCache>
                <c:ptCount val="1"/>
                <c:pt idx="0">
                  <c:v>A few students (1-25%)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'GB2'!$B$24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'GB2'!$B$27</c:f>
              <c:numCache>
                <c:formatCode>0%</c:formatCode>
                <c:ptCount val="1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4D-466F-9010-CCAB9E6349B2}"/>
            </c:ext>
          </c:extLst>
        </c:ser>
        <c:ser>
          <c:idx val="3"/>
          <c:order val="3"/>
          <c:tx>
            <c:strRef>
              <c:f>'GB2'!$A$28</c:f>
              <c:strCache>
                <c:ptCount val="1"/>
                <c:pt idx="0">
                  <c:v>Most students (51-75%)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'GB2'!$B$24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'GB2'!$B$28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4D-466F-9010-CCAB9E6349B2}"/>
            </c:ext>
          </c:extLst>
        </c:ser>
        <c:ser>
          <c:idx val="4"/>
          <c:order val="4"/>
          <c:tx>
            <c:strRef>
              <c:f>'GB2'!$A$29</c:f>
              <c:strCache>
                <c:ptCount val="1"/>
                <c:pt idx="0">
                  <c:v>Majority of students (76-99%)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'GB2'!$B$24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'GB2'!$B$29</c:f>
              <c:numCache>
                <c:formatCode>0%</c:formatCode>
                <c:ptCount val="1"/>
                <c:pt idx="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4D-466F-9010-CCAB9E6349B2}"/>
            </c:ext>
          </c:extLst>
        </c:ser>
        <c:ser>
          <c:idx val="5"/>
          <c:order val="5"/>
          <c:tx>
            <c:strRef>
              <c:f>'GB2'!$A$30</c:f>
              <c:strCache>
                <c:ptCount val="1"/>
                <c:pt idx="0">
                  <c:v>All students (100%)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'GB2'!$B$24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'GB2'!$B$30</c:f>
              <c:numCache>
                <c:formatCode>0%</c:formatCode>
                <c:ptCount val="1"/>
                <c:pt idx="0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4D-466F-9010-CCAB9E6349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0041600"/>
        <c:axId val="140038720"/>
      </c:barChart>
      <c:catAx>
        <c:axId val="14004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40038720"/>
        <c:crosses val="autoZero"/>
        <c:auto val="1"/>
        <c:lblAlgn val="ctr"/>
        <c:lblOffset val="100"/>
        <c:noMultiLvlLbl val="0"/>
      </c:catAx>
      <c:valAx>
        <c:axId val="1400387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4004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3. Addressing the needs of each pupil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'GB3'!$C$3</c:f>
              <c:strCache>
                <c:ptCount val="1"/>
                <c:pt idx="0">
                  <c:v>2024/25 (939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'GB3'!$B$4:$B$10</c:f>
              <c:strCache>
                <c:ptCount val="7"/>
                <c:pt idx="0">
                  <c:v>School works proactively with LA/careers advisers around the careers guidance and progression of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</c:v>
                </c:pt>
                <c:pt idx="3">
                  <c:v>School enables pupils and parents/carers/families to access accurate records about their own careers and enterprise activities and decisions on future pathways</c:v>
                </c:pt>
                <c:pt idx="4">
                  <c:v>School keeps systematic records on pupil's experiences of career and enterprise activities and decisions on future pathways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'GB3'!$C$4:$C$10</c:f>
              <c:numCache>
                <c:formatCode>0%</c:formatCode>
                <c:ptCount val="7"/>
                <c:pt idx="0">
                  <c:v>0.97</c:v>
                </c:pt>
                <c:pt idx="1">
                  <c:v>0.97</c:v>
                </c:pt>
                <c:pt idx="2">
                  <c:v>0.86</c:v>
                </c:pt>
                <c:pt idx="3">
                  <c:v>0.84</c:v>
                </c:pt>
                <c:pt idx="4">
                  <c:v>0.9</c:v>
                </c:pt>
                <c:pt idx="5">
                  <c:v>0.97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2-4CF0-8D2A-F22C4CD4EA81}"/>
            </c:ext>
          </c:extLst>
        </c:ser>
        <c:ser>
          <c:idx val="1"/>
          <c:order val="1"/>
          <c:tx>
            <c:strRef>
              <c:f>'GB3'!$D$3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'GB3'!$B$4:$B$10</c:f>
              <c:strCache>
                <c:ptCount val="7"/>
                <c:pt idx="0">
                  <c:v>School works proactively with LA/careers advisers around the careers guidance and progression of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</c:v>
                </c:pt>
                <c:pt idx="3">
                  <c:v>School enables pupils and parents/carers/families to access accurate records about their own careers and enterprise activities and decisions on future pathways</c:v>
                </c:pt>
                <c:pt idx="4">
                  <c:v>School keeps systematic records on pupil's experiences of career and enterprise activities and decisions on future pathways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'GB3'!$D$4:$D$10</c:f>
              <c:numCache>
                <c:formatCode>0%</c:formatCode>
                <c:ptCount val="7"/>
                <c:pt idx="0">
                  <c:v>0.97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0.91</c:v>
                </c:pt>
                <c:pt idx="5">
                  <c:v>0.97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2-4CF0-8D2A-F22C4CD4EA81}"/>
            </c:ext>
          </c:extLst>
        </c:ser>
        <c:ser>
          <c:idx val="2"/>
          <c:order val="2"/>
          <c:tx>
            <c:strRef>
              <c:f>'GB3'!$E$3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'GB3'!$B$4:$B$10</c:f>
              <c:strCache>
                <c:ptCount val="7"/>
                <c:pt idx="0">
                  <c:v>School works proactively with LA/careers advisers around the careers guidance and progression of students</c:v>
                </c:pt>
                <c:pt idx="1">
                  <c:v>School shares accurate and timely data with the local authority on pupil transitions and destinations</c:v>
                </c:pt>
                <c:pt idx="2">
                  <c:v>School collects and maintains accurate data for each pupil on their destinations for 3 years after they leave school</c:v>
                </c:pt>
                <c:pt idx="3">
                  <c:v>School enables pupils and parents/carers/families to access accurate records about their own careers and enterprise activities and decisions on future pathways</c:v>
                </c:pt>
                <c:pt idx="4">
                  <c:v>School keeps systematic records on pupil's experiences of career and enterprise activities and decisions on future pathways</c:v>
                </c:pt>
                <c:pt idx="5">
                  <c:v>Career programme challenges stereotypical thinking </c:v>
                </c:pt>
                <c:pt idx="6">
                  <c:v>Career programme actively seeks to raise the aspirations of all students</c:v>
                </c:pt>
              </c:strCache>
            </c:strRef>
          </c:cat>
          <c:val>
            <c:numRef>
              <c:f>'GB3'!$E$4:$E$10</c:f>
              <c:numCache>
                <c:formatCode>0%</c:formatCode>
                <c:ptCount val="7"/>
                <c:pt idx="0">
                  <c:v>0.95</c:v>
                </c:pt>
                <c:pt idx="1">
                  <c:v>0.98</c:v>
                </c:pt>
                <c:pt idx="2">
                  <c:v>0.82</c:v>
                </c:pt>
                <c:pt idx="3">
                  <c:v>0.8</c:v>
                </c:pt>
                <c:pt idx="4">
                  <c:v>0.86</c:v>
                </c:pt>
                <c:pt idx="5">
                  <c:v>0.94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2-4CF0-8D2A-F22C4CD4EA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96204703"/>
        <c:axId val="796207583"/>
      </c:barChart>
      <c:catAx>
        <c:axId val="796204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96207583"/>
        <c:crosses val="autoZero"/>
        <c:auto val="1"/>
        <c:lblAlgn val="ctr"/>
        <c:lblOffset val="100"/>
        <c:noMultiLvlLbl val="0"/>
      </c:catAx>
      <c:valAx>
        <c:axId val="796207583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96204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4. Linking curriculum learning to careers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'GB4'!$B$5</c:f>
              <c:strCache>
                <c:ptCount val="1"/>
                <c:pt idx="0">
                  <c:v>2024/25 (939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'GB4'!$A$6:$A$9</c:f>
              <c:strCache>
                <c:ptCount val="4"/>
                <c:pt idx="0">
                  <c:v>76-100% students have experienced person-centred curriculum learning that highlights the relevance of PSHE to future career or progression paths</c:v>
                </c:pt>
                <c:pt idx="1">
                  <c:v>76-100% students have experienced person-centred curriculum learning that highlights the relevance of Science to future career or progression paths</c:v>
                </c:pt>
                <c:pt idx="2">
                  <c:v>76-100% students have experienced person-centred curriculum learning that highlights the relevance of Maths to future career or progression paths</c:v>
                </c:pt>
                <c:pt idx="3">
                  <c:v>76-100% students have experienced person-centred curriculum learning that highlights the relevance of English to future career or progression paths</c:v>
                </c:pt>
              </c:strCache>
            </c:strRef>
          </c:cat>
          <c:val>
            <c:numRef>
              <c:f>'GB4'!$B$6:$B$9</c:f>
              <c:numCache>
                <c:formatCode>0%</c:formatCode>
                <c:ptCount val="4"/>
                <c:pt idx="0">
                  <c:v>0.93</c:v>
                </c:pt>
                <c:pt idx="1">
                  <c:v>0.81</c:v>
                </c:pt>
                <c:pt idx="2">
                  <c:v>0.88</c:v>
                </c:pt>
                <c:pt idx="3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E-4E5F-B169-B84C1C78964C}"/>
            </c:ext>
          </c:extLst>
        </c:ser>
        <c:ser>
          <c:idx val="1"/>
          <c:order val="1"/>
          <c:tx>
            <c:strRef>
              <c:f>'GB4'!$C$5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'GB4'!$A$6:$A$9</c:f>
              <c:strCache>
                <c:ptCount val="4"/>
                <c:pt idx="0">
                  <c:v>76-100% students have experienced person-centred curriculum learning that highlights the relevance of PSHE to future career or progression paths</c:v>
                </c:pt>
                <c:pt idx="1">
                  <c:v>76-100% students have experienced person-centred curriculum learning that highlights the relevance of Science to future career or progression paths</c:v>
                </c:pt>
                <c:pt idx="2">
                  <c:v>76-100% students have experienced person-centred curriculum learning that highlights the relevance of Maths to future career or progression paths</c:v>
                </c:pt>
                <c:pt idx="3">
                  <c:v>76-100% students have experienced person-centred curriculum learning that highlights the relevance of English to future career or progression paths</c:v>
                </c:pt>
              </c:strCache>
            </c:strRef>
          </c:cat>
          <c:val>
            <c:numRef>
              <c:f>'GB4'!$C$6:$C$9</c:f>
              <c:numCache>
                <c:formatCode>0%</c:formatCode>
                <c:ptCount val="4"/>
                <c:pt idx="0">
                  <c:v>0.99</c:v>
                </c:pt>
                <c:pt idx="1">
                  <c:v>0.8</c:v>
                </c:pt>
                <c:pt idx="2">
                  <c:v>0.87</c:v>
                </c:pt>
                <c:pt idx="3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E-4E5F-B169-B84C1C78964C}"/>
            </c:ext>
          </c:extLst>
        </c:ser>
        <c:ser>
          <c:idx val="2"/>
          <c:order val="2"/>
          <c:tx>
            <c:strRef>
              <c:f>'GB4'!$D$5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'GB4'!$A$6:$A$9</c:f>
              <c:strCache>
                <c:ptCount val="4"/>
                <c:pt idx="0">
                  <c:v>76-100% students have experienced person-centred curriculum learning that highlights the relevance of PSHE to future career or progression paths</c:v>
                </c:pt>
                <c:pt idx="1">
                  <c:v>76-100% students have experienced person-centred curriculum learning that highlights the relevance of Science to future career or progression paths</c:v>
                </c:pt>
                <c:pt idx="2">
                  <c:v>76-100% students have experienced person-centred curriculum learning that highlights the relevance of Maths to future career or progression paths</c:v>
                </c:pt>
                <c:pt idx="3">
                  <c:v>76-100% students have experienced person-centred curriculum learning that highlights the relevance of English to future career or progression paths</c:v>
                </c:pt>
              </c:strCache>
            </c:strRef>
          </c:cat>
          <c:val>
            <c:numRef>
              <c:f>'GB4'!$D$6:$D$9</c:f>
              <c:numCache>
                <c:formatCode>0%</c:formatCode>
                <c:ptCount val="4"/>
                <c:pt idx="0">
                  <c:v>0.93</c:v>
                </c:pt>
                <c:pt idx="1">
                  <c:v>0.76</c:v>
                </c:pt>
                <c:pt idx="2">
                  <c:v>0.84</c:v>
                </c:pt>
                <c:pt idx="3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BE-4E5F-B169-B84C1C7896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06376511"/>
        <c:axId val="915578335"/>
      </c:barChart>
      <c:catAx>
        <c:axId val="9063765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915578335"/>
        <c:crosses val="autoZero"/>
        <c:auto val="1"/>
        <c:lblAlgn val="ctr"/>
        <c:lblOffset val="100"/>
        <c:noMultiLvlLbl val="0"/>
      </c:catAx>
      <c:valAx>
        <c:axId val="915578335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90637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Number of encounters with an employer students will have had by the time they leave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'GB5'!#REF!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'GB5'!#REF!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696-48E6-AEFD-AC49B1F7570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32392159"/>
        <c:axId val="832392639"/>
      </c:lineChart>
      <c:catAx>
        <c:axId val="832392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encounters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392639"/>
        <c:crosses val="autoZero"/>
        <c:auto val="1"/>
        <c:lblAlgn val="ctr"/>
        <c:lblOffset val="100"/>
        <c:noMultiLvlLbl val="0"/>
      </c:catAx>
      <c:valAx>
        <c:axId val="83239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392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Number of employers involved in careers activity in the current academic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'GB5'!#REF!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'GB5'!#REF!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2C2-4BF5-B413-650632E1E13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32392159"/>
        <c:axId val="832392639"/>
      </c:lineChart>
      <c:catAx>
        <c:axId val="832392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encounters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392639"/>
        <c:crosses val="autoZero"/>
        <c:auto val="1"/>
        <c:lblAlgn val="ctr"/>
        <c:lblOffset val="100"/>
        <c:noMultiLvlLbl val="0"/>
      </c:catAx>
      <c:valAx>
        <c:axId val="83239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2392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76-100% of students (for whom appropriate) have at least 1 encounter every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'GB5'!$B$3</c:f>
              <c:strCache>
                <c:ptCount val="1"/>
                <c:pt idx="0">
                  <c:v>2024/25 (939 SEND/AP)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'GB5'!$A$4</c:f>
              <c:strCache>
                <c:ptCount val="1"/>
                <c:pt idx="0">
                  <c:v>76-100% of students (for whom appropriate) have at least 1 encounter every year</c:v>
                </c:pt>
              </c:strCache>
            </c:strRef>
          </c:cat>
          <c:val>
            <c:numRef>
              <c:f>'GB5'!$B$4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A-4F77-A875-ED5AB9CA74AC}"/>
            </c:ext>
          </c:extLst>
        </c:ser>
        <c:ser>
          <c:idx val="1"/>
          <c:order val="1"/>
          <c:tx>
            <c:strRef>
              <c:f>'GB5'!$C$3</c:f>
              <c:strCache>
                <c:ptCount val="1"/>
                <c:pt idx="0">
                  <c:v>2023/24 (868 SEND/AP)</c:v>
                </c:pt>
              </c:strCache>
            </c:strRef>
          </c:tx>
          <c:spPr>
            <a:solidFill>
              <a:srgbClr val="E0DED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'GB5'!$A$4</c:f>
              <c:strCache>
                <c:ptCount val="1"/>
                <c:pt idx="0">
                  <c:v>76-100% of students (for whom appropriate) have at least 1 encounter every year</c:v>
                </c:pt>
              </c:strCache>
            </c:strRef>
          </c:cat>
          <c:val>
            <c:numRef>
              <c:f>'GB5'!$C$4</c:f>
              <c:numCache>
                <c:formatCode>0%</c:formatCode>
                <c:ptCount val="1"/>
                <c:pt idx="0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A-4F77-A875-ED5AB9CA74AC}"/>
            </c:ext>
          </c:extLst>
        </c:ser>
        <c:ser>
          <c:idx val="2"/>
          <c:order val="2"/>
          <c:tx>
            <c:strRef>
              <c:f>'GB5'!$D$3</c:f>
              <c:strCache>
                <c:ptCount val="1"/>
                <c:pt idx="0">
                  <c:v>2022/23 (777 SEND/AP)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'GB5'!$A$4</c:f>
              <c:strCache>
                <c:ptCount val="1"/>
                <c:pt idx="0">
                  <c:v>76-100% of students (for whom appropriate) have at least 1 encounter every year</c:v>
                </c:pt>
              </c:strCache>
            </c:strRef>
          </c:cat>
          <c:val>
            <c:numRef>
              <c:f>'GB5'!$D$4</c:f>
              <c:numCache>
                <c:formatCode>0%</c:formatCode>
                <c:ptCount val="1"/>
                <c:pt idx="0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A-4F77-A875-ED5AB9CA74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1067951"/>
        <c:axId val="1420246943"/>
      </c:barChart>
      <c:catAx>
        <c:axId val="731067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20246943"/>
        <c:crosses val="autoZero"/>
        <c:auto val="1"/>
        <c:lblAlgn val="ctr"/>
        <c:lblOffset val="100"/>
        <c:noMultiLvlLbl val="0"/>
      </c:catAx>
      <c:valAx>
        <c:axId val="1420246943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731067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GB"/>
              <a:t>Proportion of students that have at least 1 encounters with an employer every year they are at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'GB5'!$A$17</c:f>
              <c:strCache>
                <c:ptCount val="1"/>
                <c:pt idx="0">
                  <c:v>None (0%)</c:v>
                </c:pt>
              </c:strCache>
            </c:strRef>
          </c:tx>
          <c:spPr>
            <a:solidFill>
              <a:srgbClr val="EC5F6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'GB5'!$B$16:$D$16</c:f>
              <c:strCache>
                <c:ptCount val="3"/>
                <c:pt idx="0">
                  <c:v>2024/25 (N=939 SEND/AP)</c:v>
                </c:pt>
                <c:pt idx="1">
                  <c:v>2023/24 (N=868 SEND/AP)</c:v>
                </c:pt>
                <c:pt idx="2">
                  <c:v>2022/23 (N=777 SEND/AP)</c:v>
                </c:pt>
              </c:strCache>
            </c:strRef>
          </c:cat>
          <c:val>
            <c:numRef>
              <c:f>'GB5'!$B$17:$D$17</c:f>
              <c:numCache>
                <c:formatCode>0%</c:formatCode>
                <c:ptCount val="3"/>
                <c:pt idx="0">
                  <c:v>1.2E-2</c:v>
                </c:pt>
                <c:pt idx="1">
                  <c:v>0.01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9-43B0-899D-9238B5BEB909}"/>
            </c:ext>
          </c:extLst>
        </c:ser>
        <c:ser>
          <c:idx val="1"/>
          <c:order val="1"/>
          <c:tx>
            <c:strRef>
              <c:f>'GB5'!$A$18</c:f>
              <c:strCache>
                <c:ptCount val="1"/>
                <c:pt idx="0">
                  <c:v>A few (1-25%)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'GB5'!$B$16:$D$16</c:f>
              <c:strCache>
                <c:ptCount val="3"/>
                <c:pt idx="0">
                  <c:v>2024/25 (N=939 SEND/AP)</c:v>
                </c:pt>
                <c:pt idx="1">
                  <c:v>2023/24 (N=868 SEND/AP)</c:v>
                </c:pt>
                <c:pt idx="2">
                  <c:v>2022/23 (N=777 SEND/AP)</c:v>
                </c:pt>
              </c:strCache>
            </c:strRef>
          </c:cat>
          <c:val>
            <c:numRef>
              <c:f>'GB5'!$B$18:$D$18</c:f>
              <c:numCache>
                <c:formatCode>0%</c:formatCode>
                <c:ptCount val="3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9-43B0-899D-9238B5BEB909}"/>
            </c:ext>
          </c:extLst>
        </c:ser>
        <c:ser>
          <c:idx val="2"/>
          <c:order val="2"/>
          <c:tx>
            <c:strRef>
              <c:f>'GB5'!$A$19</c:f>
              <c:strCache>
                <c:ptCount val="1"/>
                <c:pt idx="0">
                  <c:v>Some (26-50%)</c:v>
                </c:pt>
              </c:strCache>
            </c:strRef>
          </c:tx>
          <c:spPr>
            <a:solidFill>
              <a:srgbClr val="E0DED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'GB5'!$B$16:$D$16</c:f>
              <c:strCache>
                <c:ptCount val="3"/>
                <c:pt idx="0">
                  <c:v>2024/25 (N=939 SEND/AP)</c:v>
                </c:pt>
                <c:pt idx="1">
                  <c:v>2023/24 (N=868 SEND/AP)</c:v>
                </c:pt>
                <c:pt idx="2">
                  <c:v>2022/23 (N=777 SEND/AP)</c:v>
                </c:pt>
              </c:strCache>
            </c:strRef>
          </c:cat>
          <c:val>
            <c:numRef>
              <c:f>'GB5'!$B$19:$D$19</c:f>
              <c:numCache>
                <c:formatCode>0%</c:formatCode>
                <c:ptCount val="3"/>
                <c:pt idx="0">
                  <c:v>2.8000000000000001E-2</c:v>
                </c:pt>
                <c:pt idx="1">
                  <c:v>0.03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29-43B0-899D-9238B5BEB909}"/>
            </c:ext>
          </c:extLst>
        </c:ser>
        <c:ser>
          <c:idx val="3"/>
          <c:order val="3"/>
          <c:tx>
            <c:strRef>
              <c:f>'GB5'!$A$20</c:f>
              <c:strCache>
                <c:ptCount val="1"/>
                <c:pt idx="0">
                  <c:v>Most (51-75%)</c:v>
                </c:pt>
              </c:strCache>
            </c:strRef>
          </c:tx>
          <c:spPr>
            <a:solidFill>
              <a:srgbClr val="0069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'GB5'!$B$16:$D$16</c:f>
              <c:strCache>
                <c:ptCount val="3"/>
                <c:pt idx="0">
                  <c:v>2024/25 (N=939 SEND/AP)</c:v>
                </c:pt>
                <c:pt idx="1">
                  <c:v>2023/24 (N=868 SEND/AP)</c:v>
                </c:pt>
                <c:pt idx="2">
                  <c:v>2022/23 (N=777 SEND/AP)</c:v>
                </c:pt>
              </c:strCache>
            </c:strRef>
          </c:cat>
          <c:val>
            <c:numRef>
              <c:f>'GB5'!$B$20:$D$20</c:f>
              <c:numCache>
                <c:formatCode>0%</c:formatCode>
                <c:ptCount val="3"/>
                <c:pt idx="0">
                  <c:v>7.1999999999999995E-2</c:v>
                </c:pt>
                <c:pt idx="1">
                  <c:v>0.09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29-43B0-899D-9238B5BEB909}"/>
            </c:ext>
          </c:extLst>
        </c:ser>
        <c:ser>
          <c:idx val="4"/>
          <c:order val="4"/>
          <c:tx>
            <c:strRef>
              <c:f>'GB5'!$A$21</c:f>
              <c:strCache>
                <c:ptCount val="1"/>
                <c:pt idx="0">
                  <c:v>Overwhelming Majority (76-99%)</c:v>
                </c:pt>
              </c:strCache>
            </c:strRef>
          </c:tx>
          <c:spPr>
            <a:solidFill>
              <a:srgbClr val="E8B4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'GB5'!$B$16:$D$16</c:f>
              <c:strCache>
                <c:ptCount val="3"/>
                <c:pt idx="0">
                  <c:v>2024/25 (N=939 SEND/AP)</c:v>
                </c:pt>
                <c:pt idx="1">
                  <c:v>2023/24 (N=868 SEND/AP)</c:v>
                </c:pt>
                <c:pt idx="2">
                  <c:v>2022/23 (N=777 SEND/AP)</c:v>
                </c:pt>
              </c:strCache>
            </c:strRef>
          </c:cat>
          <c:val>
            <c:numRef>
              <c:f>'GB5'!$B$21:$D$21</c:f>
              <c:numCache>
                <c:formatCode>0%</c:formatCode>
                <c:ptCount val="3"/>
                <c:pt idx="0">
                  <c:v>0.378</c:v>
                </c:pt>
                <c:pt idx="1">
                  <c:v>0.36</c:v>
                </c:pt>
                <c:pt idx="2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29-43B0-899D-9238B5BEB909}"/>
            </c:ext>
          </c:extLst>
        </c:ser>
        <c:ser>
          <c:idx val="5"/>
          <c:order val="5"/>
          <c:tx>
            <c:strRef>
              <c:f>'GB5'!$A$22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00A8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'GB5'!$B$16:$D$16</c:f>
              <c:strCache>
                <c:ptCount val="3"/>
                <c:pt idx="0">
                  <c:v>2024/25 (N=939 SEND/AP)</c:v>
                </c:pt>
                <c:pt idx="1">
                  <c:v>2023/24 (N=868 SEND/AP)</c:v>
                </c:pt>
                <c:pt idx="2">
                  <c:v>2022/23 (N=777 SEND/AP)</c:v>
                </c:pt>
              </c:strCache>
            </c:strRef>
          </c:cat>
          <c:val>
            <c:numRef>
              <c:f>'GB5'!$B$22:$D$22</c:f>
              <c:numCache>
                <c:formatCode>0%</c:formatCode>
                <c:ptCount val="3"/>
                <c:pt idx="0">
                  <c:v>0.48299999999999998</c:v>
                </c:pt>
                <c:pt idx="1">
                  <c:v>0.48</c:v>
                </c:pt>
                <c:pt idx="2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29-43B0-899D-9238B5BEB9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7681888"/>
        <c:axId val="447695328"/>
      </c:barChart>
      <c:catAx>
        <c:axId val="447681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47695328"/>
        <c:crosses val="autoZero"/>
        <c:auto val="1"/>
        <c:lblAlgn val="ctr"/>
        <c:lblOffset val="100"/>
        <c:noMultiLvlLbl val="0"/>
      </c:catAx>
      <c:valAx>
        <c:axId val="4476953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4768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11340</xdr:rowOff>
    </xdr:from>
    <xdr:to>
      <xdr:col>11</xdr:col>
      <xdr:colOff>54428</xdr:colOff>
      <xdr:row>29</xdr:row>
      <xdr:rowOff>163286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183112-C350-F5D6-4BE6-490B38563F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161922</xdr:rowOff>
    </xdr:from>
    <xdr:to>
      <xdr:col>7</xdr:col>
      <xdr:colOff>190500</xdr:colOff>
      <xdr:row>17</xdr:row>
      <xdr:rowOff>21166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5C8D1E-C948-12B1-EC46-0ADD1C549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59266</xdr:rowOff>
    </xdr:from>
    <xdr:to>
      <xdr:col>7</xdr:col>
      <xdr:colOff>232833</xdr:colOff>
      <xdr:row>35</xdr:row>
      <xdr:rowOff>105833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B435B8-70D8-58D6-5EAB-D1239ABBB6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1961</xdr:rowOff>
    </xdr:from>
    <xdr:to>
      <xdr:col>9</xdr:col>
      <xdr:colOff>3362</xdr:colOff>
      <xdr:row>14</xdr:row>
      <xdr:rowOff>39780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7CAD013-08A1-7EC9-4D8D-99838C5FC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12020</xdr:rowOff>
    </xdr:from>
    <xdr:to>
      <xdr:col>9</xdr:col>
      <xdr:colOff>13606</xdr:colOff>
      <xdr:row>20</xdr:row>
      <xdr:rowOff>13606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7D73FA-97A2-A0A6-79CD-BD5076B90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108858</xdr:rowOff>
    </xdr:from>
    <xdr:to>
      <xdr:col>3</xdr:col>
      <xdr:colOff>63499</xdr:colOff>
      <xdr:row>101</xdr:row>
      <xdr:rowOff>51708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E56E264-795A-AC70-1103-5AB16D642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107</xdr:row>
      <xdr:rowOff>0</xdr:rowOff>
    </xdr:from>
    <xdr:to>
      <xdr:col>3</xdr:col>
      <xdr:colOff>113393</xdr:colOff>
      <xdr:row>127</xdr:row>
      <xdr:rowOff>87993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E47E7BD-7C96-425D-AD19-BDAC0CAFA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140074</xdr:rowOff>
    </xdr:from>
    <xdr:to>
      <xdr:col>10</xdr:col>
      <xdr:colOff>10762</xdr:colOff>
      <xdr:row>14</xdr:row>
      <xdr:rowOff>86102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C753E4-78B7-439D-B71E-38920740D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</xdr:row>
      <xdr:rowOff>78038</xdr:rowOff>
    </xdr:from>
    <xdr:to>
      <xdr:col>10</xdr:col>
      <xdr:colOff>16144</xdr:colOff>
      <xdr:row>28</xdr:row>
      <xdr:rowOff>80720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C7011-0A38-B91E-AF83-1CE5F5DB79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150015</xdr:rowOff>
    </xdr:from>
    <xdr:to>
      <xdr:col>9</xdr:col>
      <xdr:colOff>15080</xdr:colOff>
      <xdr:row>19</xdr:row>
      <xdr:rowOff>178592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2B0F3D-7A6F-CB00-25F1-4E49D1406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21828</xdr:rowOff>
    </xdr:from>
    <xdr:to>
      <xdr:col>8</xdr:col>
      <xdr:colOff>571500</xdr:colOff>
      <xdr:row>32</xdr:row>
      <xdr:rowOff>107156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A37FF0-A6B7-6A48-9DCF-4373B9933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119970</xdr:rowOff>
    </xdr:from>
    <xdr:to>
      <xdr:col>9</xdr:col>
      <xdr:colOff>598714</xdr:colOff>
      <xdr:row>20</xdr:row>
      <xdr:rowOff>145143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3792A1-07F7-9ACD-E517-6F587EB86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111577</xdr:rowOff>
    </xdr:from>
    <xdr:to>
      <xdr:col>10</xdr:col>
      <xdr:colOff>27215</xdr:colOff>
      <xdr:row>43</xdr:row>
      <xdr:rowOff>136071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1B052A0-3D7C-AEBF-FCB9-F9DD21808B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126578</xdr:rowOff>
    </xdr:from>
    <xdr:to>
      <xdr:col>8</xdr:col>
      <xdr:colOff>22411</xdr:colOff>
      <xdr:row>9</xdr:row>
      <xdr:rowOff>168087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2959D4-25A8-83B7-E4A2-9187080E5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0</xdr:rowOff>
    </xdr:from>
    <xdr:to>
      <xdr:col>8</xdr:col>
      <xdr:colOff>-1</xdr:colOff>
      <xdr:row>29</xdr:row>
      <xdr:rowOff>130969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F3FE48-4706-AFE9-FA50-57785156B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>
      <selection sqref="A1:D1"/>
    </sheetView>
  </sheetViews>
  <sheetFormatPr defaultRowHeight="14.5" x14ac:dyDescent="0.35"/>
  <cols>
    <col min="1" max="1" width="29.36328125" customWidth="1"/>
    <col min="2" max="2" width="48.7265625" customWidth="1"/>
    <col min="3" max="3" width="16.90625" customWidth="1"/>
    <col min="4" max="4" width="12.1796875" customWidth="1"/>
  </cols>
  <sheetData>
    <row r="1" spans="1:5" ht="18" customHeight="1" x14ac:dyDescent="0.35">
      <c r="A1" s="88" t="s">
        <v>85</v>
      </c>
      <c r="B1" s="88"/>
      <c r="C1" s="88"/>
      <c r="D1" s="88"/>
      <c r="E1" s="16"/>
    </row>
    <row r="2" spans="1:5" ht="14.5" customHeight="1" x14ac:dyDescent="0.35">
      <c r="A2" s="79" t="s">
        <v>106</v>
      </c>
      <c r="B2" s="61"/>
      <c r="C2" s="80" t="s">
        <v>0</v>
      </c>
      <c r="D2" s="81" t="s">
        <v>1</v>
      </c>
      <c r="E2" s="16"/>
    </row>
    <row r="3" spans="1:5" ht="15.5" x14ac:dyDescent="0.35">
      <c r="A3" s="89" t="s">
        <v>78</v>
      </c>
      <c r="B3" s="62" t="s">
        <v>2</v>
      </c>
      <c r="C3" s="67">
        <v>11</v>
      </c>
      <c r="D3" s="68">
        <v>30.555555555555557</v>
      </c>
      <c r="E3" s="16"/>
    </row>
    <row r="4" spans="1:5" ht="15.5" x14ac:dyDescent="0.35">
      <c r="A4" s="90"/>
      <c r="B4" s="63" t="s">
        <v>3</v>
      </c>
      <c r="C4" s="69">
        <v>2</v>
      </c>
      <c r="D4" s="70">
        <v>5.5555555555555554</v>
      </c>
      <c r="E4" s="16"/>
    </row>
    <row r="5" spans="1:5" ht="15.5" x14ac:dyDescent="0.35">
      <c r="A5" s="90"/>
      <c r="B5" s="63" t="s">
        <v>8</v>
      </c>
      <c r="C5" s="69">
        <v>2</v>
      </c>
      <c r="D5" s="70">
        <v>5.5555555555555554</v>
      </c>
      <c r="E5" s="16"/>
    </row>
    <row r="6" spans="1:5" ht="18" customHeight="1" x14ac:dyDescent="0.35">
      <c r="A6" s="90"/>
      <c r="B6" s="63" t="s">
        <v>11</v>
      </c>
      <c r="C6" s="69">
        <v>17</v>
      </c>
      <c r="D6" s="70">
        <v>47.222222222222221</v>
      </c>
      <c r="E6" s="16"/>
    </row>
    <row r="7" spans="1:5" ht="15.5" x14ac:dyDescent="0.35">
      <c r="A7" s="90"/>
      <c r="B7" s="64" t="s">
        <v>12</v>
      </c>
      <c r="C7" s="71">
        <v>4</v>
      </c>
      <c r="D7" s="72">
        <v>11.111111111111111</v>
      </c>
      <c r="E7" s="16"/>
    </row>
    <row r="8" spans="1:5" ht="15.5" x14ac:dyDescent="0.35">
      <c r="A8" s="91"/>
      <c r="B8" s="65" t="s">
        <v>84</v>
      </c>
      <c r="C8" s="73">
        <v>36</v>
      </c>
      <c r="D8" s="74">
        <v>100</v>
      </c>
      <c r="E8" s="16"/>
    </row>
    <row r="9" spans="1:5" ht="15.5" x14ac:dyDescent="0.35">
      <c r="A9" s="91" t="s">
        <v>79</v>
      </c>
      <c r="B9" s="66" t="s">
        <v>4</v>
      </c>
      <c r="C9" s="75">
        <v>248</v>
      </c>
      <c r="D9" s="76">
        <v>27.464008859357698</v>
      </c>
      <c r="E9" s="16"/>
    </row>
    <row r="10" spans="1:5" ht="15.5" x14ac:dyDescent="0.35">
      <c r="A10" s="90"/>
      <c r="B10" s="63" t="s">
        <v>5</v>
      </c>
      <c r="C10" s="69">
        <v>83</v>
      </c>
      <c r="D10" s="70">
        <v>9.1915836101882622</v>
      </c>
      <c r="E10" s="16"/>
    </row>
    <row r="11" spans="1:5" ht="15.5" x14ac:dyDescent="0.35">
      <c r="A11" s="90"/>
      <c r="B11" s="63" t="s">
        <v>6</v>
      </c>
      <c r="C11" s="69">
        <v>309</v>
      </c>
      <c r="D11" s="70">
        <v>34.219269102990033</v>
      </c>
      <c r="E11" s="16"/>
    </row>
    <row r="12" spans="1:5" ht="15.5" x14ac:dyDescent="0.35">
      <c r="A12" s="90"/>
      <c r="B12" s="63" t="s">
        <v>7</v>
      </c>
      <c r="C12" s="69">
        <v>66</v>
      </c>
      <c r="D12" s="70">
        <v>7.3089700996677749</v>
      </c>
      <c r="E12" s="16"/>
    </row>
    <row r="13" spans="1:5" ht="15.5" x14ac:dyDescent="0.35">
      <c r="A13" s="90"/>
      <c r="B13" s="63" t="s">
        <v>9</v>
      </c>
      <c r="C13" s="69">
        <v>93</v>
      </c>
      <c r="D13" s="70">
        <v>10.299003322259136</v>
      </c>
      <c r="E13" s="16"/>
    </row>
    <row r="14" spans="1:5" ht="15.5" x14ac:dyDescent="0.35">
      <c r="A14" s="90"/>
      <c r="B14" s="63" t="s">
        <v>10</v>
      </c>
      <c r="C14" s="69">
        <v>52</v>
      </c>
      <c r="D14" s="70">
        <v>5.7585825027685491</v>
      </c>
      <c r="E14" s="16"/>
    </row>
    <row r="15" spans="1:5" ht="15.5" x14ac:dyDescent="0.35">
      <c r="A15" s="90"/>
      <c r="B15" s="64" t="s">
        <v>13</v>
      </c>
      <c r="C15" s="71">
        <v>52</v>
      </c>
      <c r="D15" s="72">
        <v>5.7585825027685491</v>
      </c>
      <c r="E15" s="16"/>
    </row>
    <row r="16" spans="1:5" ht="15.5" x14ac:dyDescent="0.35">
      <c r="A16" s="91"/>
      <c r="B16" s="65" t="s">
        <v>83</v>
      </c>
      <c r="C16" s="73">
        <v>903</v>
      </c>
      <c r="D16" s="74">
        <v>100</v>
      </c>
      <c r="E16" s="16"/>
    </row>
    <row r="17" spans="1:4" ht="15.5" x14ac:dyDescent="0.35">
      <c r="A17" s="92" t="s">
        <v>14</v>
      </c>
      <c r="B17" s="93"/>
      <c r="C17" s="77">
        <v>939</v>
      </c>
      <c r="D17" s="78"/>
    </row>
  </sheetData>
  <mergeCells count="4">
    <mergeCell ref="A1:D1"/>
    <mergeCell ref="A3:A8"/>
    <mergeCell ref="A9:A16"/>
    <mergeCell ref="A17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B1E9-DF67-4555-88A4-A3E358B8B6F0}">
  <dimension ref="A1:R131"/>
  <sheetViews>
    <sheetView zoomScale="70" zoomScaleNormal="70" workbookViewId="0">
      <selection activeCell="R26" sqref="R26"/>
    </sheetView>
  </sheetViews>
  <sheetFormatPr defaultRowHeight="14.5" x14ac:dyDescent="0.35"/>
  <cols>
    <col min="1" max="1" width="42.81640625" customWidth="1"/>
    <col min="2" max="2" width="11" bestFit="1" customWidth="1"/>
    <col min="3" max="6" width="15.08984375" bestFit="1" customWidth="1"/>
    <col min="7" max="7" width="17.54296875" bestFit="1" customWidth="1"/>
    <col min="8" max="12" width="17" bestFit="1" customWidth="1"/>
  </cols>
  <sheetData>
    <row r="1" spans="1:13" s="9" customFormat="1" ht="15.5" x14ac:dyDescent="0.35">
      <c r="A1" s="94" t="s">
        <v>80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8"/>
      <c r="M1" s="8"/>
    </row>
    <row r="2" spans="1:13" s="9" customFormat="1" ht="15.5" x14ac:dyDescent="0.3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10"/>
      <c r="M2" s="11"/>
    </row>
    <row r="3" spans="1:13" ht="65.5" customHeight="1" x14ac:dyDescent="0.35">
      <c r="A3" s="3"/>
      <c r="B3" s="1" t="s">
        <v>77</v>
      </c>
      <c r="C3" s="1" t="s">
        <v>30</v>
      </c>
      <c r="D3" s="2" t="s">
        <v>29</v>
      </c>
      <c r="E3" s="3" t="s">
        <v>28</v>
      </c>
      <c r="F3" s="3" t="s">
        <v>27</v>
      </c>
    </row>
    <row r="4" spans="1:13" x14ac:dyDescent="0.35">
      <c r="A4" s="3" t="s">
        <v>26</v>
      </c>
      <c r="B4" s="7">
        <v>1</v>
      </c>
      <c r="C4" s="12">
        <v>0.99</v>
      </c>
      <c r="D4" s="12">
        <v>0.99</v>
      </c>
      <c r="E4" s="12">
        <v>0.99</v>
      </c>
      <c r="F4" s="12">
        <v>0.98</v>
      </c>
    </row>
    <row r="5" spans="1:13" ht="41" customHeight="1" x14ac:dyDescent="0.35">
      <c r="A5" s="4" t="s">
        <v>25</v>
      </c>
      <c r="B5" s="7">
        <v>0.86</v>
      </c>
      <c r="C5" s="12">
        <v>0.86</v>
      </c>
      <c r="D5" s="12">
        <v>0.84</v>
      </c>
      <c r="E5" s="12">
        <v>0.71</v>
      </c>
      <c r="F5" s="12">
        <v>0.66</v>
      </c>
    </row>
    <row r="6" spans="1:13" x14ac:dyDescent="0.35">
      <c r="A6" s="4" t="s">
        <v>24</v>
      </c>
      <c r="B6" s="7">
        <v>0.84</v>
      </c>
      <c r="C6" s="12">
        <v>0.85</v>
      </c>
      <c r="D6" s="12">
        <v>0.78</v>
      </c>
      <c r="E6" s="12">
        <v>0.63</v>
      </c>
      <c r="F6" s="12">
        <v>0.55000000000000004</v>
      </c>
    </row>
    <row r="7" spans="1:13" ht="29" x14ac:dyDescent="0.35">
      <c r="A7" s="4" t="s">
        <v>23</v>
      </c>
      <c r="B7" s="7">
        <v>0.95</v>
      </c>
      <c r="C7" s="12">
        <v>0.95</v>
      </c>
      <c r="D7" s="12">
        <v>0.92</v>
      </c>
      <c r="E7" s="12">
        <v>0.84</v>
      </c>
      <c r="F7" s="12">
        <v>0.79</v>
      </c>
    </row>
    <row r="8" spans="1:13" ht="29" x14ac:dyDescent="0.35">
      <c r="A8" s="4" t="s">
        <v>22</v>
      </c>
      <c r="B8" s="7">
        <v>0.95</v>
      </c>
      <c r="C8" s="12">
        <v>0.97</v>
      </c>
      <c r="D8" s="12">
        <v>0.91</v>
      </c>
      <c r="E8" s="12">
        <v>0.82</v>
      </c>
      <c r="F8" s="12">
        <v>0.77</v>
      </c>
    </row>
    <row r="9" spans="1:13" ht="29" x14ac:dyDescent="0.35">
      <c r="A9" s="4" t="s">
        <v>21</v>
      </c>
      <c r="B9" s="7">
        <v>0.95</v>
      </c>
      <c r="C9" s="12">
        <v>0.97</v>
      </c>
      <c r="D9" s="12">
        <v>0.94</v>
      </c>
      <c r="E9" s="12">
        <v>0.91</v>
      </c>
      <c r="F9" s="12">
        <v>0.89</v>
      </c>
    </row>
    <row r="10" spans="1:13" ht="42" customHeight="1" x14ac:dyDescent="0.35">
      <c r="A10" s="4" t="s">
        <v>20</v>
      </c>
      <c r="B10" s="7">
        <v>0.97</v>
      </c>
      <c r="C10" s="12">
        <v>0.99</v>
      </c>
      <c r="D10" s="12">
        <v>0.95</v>
      </c>
      <c r="E10" s="12">
        <v>0.83</v>
      </c>
      <c r="F10" s="12">
        <v>0.77</v>
      </c>
    </row>
    <row r="11" spans="1:13" x14ac:dyDescent="0.35">
      <c r="A11" s="4" t="s">
        <v>19</v>
      </c>
      <c r="B11" s="6">
        <v>0.85</v>
      </c>
      <c r="C11" s="12">
        <v>0.87</v>
      </c>
      <c r="D11" s="12">
        <v>0.82</v>
      </c>
      <c r="E11" s="12">
        <v>0.66</v>
      </c>
      <c r="F11" s="12">
        <v>0.56000000000000005</v>
      </c>
    </row>
    <row r="12" spans="1:13" ht="29" x14ac:dyDescent="0.35">
      <c r="A12" s="4" t="s">
        <v>18</v>
      </c>
      <c r="B12" s="7">
        <v>0.91</v>
      </c>
      <c r="C12" s="12">
        <v>0.91</v>
      </c>
      <c r="D12" s="12">
        <v>0.88</v>
      </c>
      <c r="E12" s="12">
        <v>0.75</v>
      </c>
      <c r="F12" s="12">
        <v>0.66</v>
      </c>
    </row>
    <row r="13" spans="1:13" ht="29" x14ac:dyDescent="0.35">
      <c r="A13" s="4" t="s">
        <v>17</v>
      </c>
      <c r="B13" s="7">
        <v>0.91</v>
      </c>
      <c r="C13" s="12">
        <v>0.91</v>
      </c>
      <c r="D13" s="12">
        <v>0.88</v>
      </c>
      <c r="E13" s="12">
        <v>0.73</v>
      </c>
      <c r="F13" s="12">
        <v>0.67</v>
      </c>
    </row>
    <row r="14" spans="1:13" x14ac:dyDescent="0.35">
      <c r="A14" s="4" t="s">
        <v>16</v>
      </c>
      <c r="B14" s="7">
        <v>0.91</v>
      </c>
      <c r="C14" s="12">
        <v>0.91</v>
      </c>
      <c r="D14" s="12">
        <v>0.91</v>
      </c>
      <c r="E14" s="12">
        <v>0.86</v>
      </c>
      <c r="F14" s="12">
        <v>0.79</v>
      </c>
    </row>
    <row r="15" spans="1:13" ht="29" x14ac:dyDescent="0.35">
      <c r="A15" s="5" t="s">
        <v>15</v>
      </c>
      <c r="B15" s="7">
        <v>0.96</v>
      </c>
      <c r="C15" s="12">
        <v>0.95</v>
      </c>
      <c r="D15" s="12">
        <v>0.94</v>
      </c>
      <c r="E15" s="12">
        <v>0.92</v>
      </c>
      <c r="F15" s="12">
        <v>0.9</v>
      </c>
    </row>
    <row r="16" spans="1:13" x14ac:dyDescent="0.35">
      <c r="A16" s="13" t="s">
        <v>69</v>
      </c>
      <c r="B16" s="7">
        <v>0.97</v>
      </c>
      <c r="C16" s="12">
        <v>0.97</v>
      </c>
      <c r="D16" s="12">
        <v>0.95</v>
      </c>
      <c r="E16" s="12">
        <v>0.92</v>
      </c>
      <c r="F16" s="12">
        <v>0.9</v>
      </c>
    </row>
    <row r="17" spans="1:18" ht="40" customHeight="1" x14ac:dyDescent="0.35">
      <c r="A17" s="14" t="s">
        <v>70</v>
      </c>
      <c r="B17" s="7">
        <v>0.94</v>
      </c>
      <c r="C17" s="12">
        <v>0.95</v>
      </c>
      <c r="D17" s="12">
        <v>0.95</v>
      </c>
      <c r="E17" s="12">
        <v>0.93</v>
      </c>
      <c r="F17" s="12">
        <v>0.88</v>
      </c>
    </row>
    <row r="18" spans="1:18" ht="29" x14ac:dyDescent="0.35">
      <c r="A18" s="15" t="s">
        <v>71</v>
      </c>
      <c r="B18" s="7">
        <v>0.98</v>
      </c>
      <c r="C18" s="12">
        <v>0.98</v>
      </c>
      <c r="D18" s="12">
        <v>0.97</v>
      </c>
      <c r="E18" s="12">
        <v>0.97</v>
      </c>
      <c r="F18" s="12">
        <v>0.95</v>
      </c>
    </row>
    <row r="19" spans="1:18" x14ac:dyDescent="0.35">
      <c r="A19" s="15" t="s">
        <v>72</v>
      </c>
      <c r="B19" s="7">
        <v>0.92</v>
      </c>
      <c r="C19" s="12">
        <v>0.91</v>
      </c>
      <c r="D19" s="12">
        <v>0.88</v>
      </c>
      <c r="E19" s="12">
        <v>0.82</v>
      </c>
      <c r="F19" s="12">
        <v>0.79</v>
      </c>
    </row>
    <row r="20" spans="1:18" x14ac:dyDescent="0.35">
      <c r="A20" s="15" t="s">
        <v>73</v>
      </c>
      <c r="B20" s="7">
        <v>0.97</v>
      </c>
      <c r="C20" s="12">
        <v>0.97</v>
      </c>
      <c r="D20" s="12">
        <v>0.96</v>
      </c>
      <c r="E20" s="12">
        <v>0.94</v>
      </c>
      <c r="F20" s="12">
        <v>0.92</v>
      </c>
    </row>
    <row r="21" spans="1:18" x14ac:dyDescent="0.35">
      <c r="A21" s="1"/>
      <c r="B21" s="1"/>
      <c r="C21" s="1"/>
      <c r="D21" s="1"/>
      <c r="E21" s="1"/>
      <c r="F21" s="1"/>
    </row>
    <row r="24" spans="1:18" ht="46" customHeight="1" x14ac:dyDescent="0.35"/>
    <row r="26" spans="1:18" x14ac:dyDescent="0.35">
      <c r="R26" s="82"/>
    </row>
    <row r="31" spans="1:18" ht="48" customHeight="1" x14ac:dyDescent="0.35"/>
    <row r="38" ht="52" customHeight="1" x14ac:dyDescent="0.35"/>
    <row r="45" ht="18" customHeight="1" x14ac:dyDescent="0.35"/>
    <row r="52" ht="45.5" customHeight="1" x14ac:dyDescent="0.35"/>
    <row r="61" ht="49.5" customHeight="1" x14ac:dyDescent="0.35"/>
    <row r="70" ht="46.5" customHeight="1" x14ac:dyDescent="0.35"/>
    <row r="79" ht="46.5" customHeight="1" x14ac:dyDescent="0.35"/>
    <row r="88" ht="40.5" customHeight="1" x14ac:dyDescent="0.35"/>
    <row r="95" ht="46.5" customHeight="1" x14ac:dyDescent="0.35"/>
    <row r="104" ht="49.5" customHeight="1" x14ac:dyDescent="0.35"/>
    <row r="113" ht="45" customHeight="1" x14ac:dyDescent="0.35"/>
    <row r="122" ht="49" customHeight="1" x14ac:dyDescent="0.35"/>
    <row r="131" ht="60" customHeight="1" x14ac:dyDescent="0.35"/>
  </sheetData>
  <sheetProtection algorithmName="SHA-512" hashValue="+KH54G6nk0GLBltSpAyurPSsVdyrSsOwYHqmY9ilUTdcQH+crPCqGoE+uqc3h2r4t+qD9+9n1HVQ1KzS+zDmxA==" saltValue="ifhXjXyF0R8hu1d1/r3TYQ==" spinCount="100000" sheet="1" objects="1" scenarios="1"/>
  <mergeCells count="1">
    <mergeCell ref="A1: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E03D-3377-460A-866F-5312D237BB49}">
  <dimension ref="A1:G30"/>
  <sheetViews>
    <sheetView zoomScale="90" zoomScaleNormal="90" workbookViewId="0">
      <selection activeCell="J37" sqref="J37"/>
    </sheetView>
  </sheetViews>
  <sheetFormatPr defaultRowHeight="14.5" x14ac:dyDescent="0.35"/>
  <cols>
    <col min="1" max="1" width="61.26953125" style="9" customWidth="1"/>
    <col min="2" max="5" width="20" style="9" bestFit="1" customWidth="1"/>
    <col min="6" max="16384" width="8.7265625" style="9"/>
  </cols>
  <sheetData>
    <row r="1" spans="1:7" ht="19.5" x14ac:dyDescent="0.45">
      <c r="A1" s="95" t="s">
        <v>81</v>
      </c>
      <c r="B1" s="95"/>
      <c r="C1" s="95"/>
      <c r="D1" s="95"/>
      <c r="E1" s="95"/>
      <c r="F1" s="95"/>
      <c r="G1" s="22"/>
    </row>
    <row r="2" spans="1:7" x14ac:dyDescent="0.35">
      <c r="A2" s="96"/>
      <c r="B2" s="96"/>
      <c r="C2" s="96"/>
      <c r="D2" s="96"/>
      <c r="E2" s="96"/>
      <c r="F2" s="96"/>
    </row>
    <row r="3" spans="1:7" ht="39.5" customHeight="1" x14ac:dyDescent="0.35">
      <c r="A3" s="23"/>
      <c r="B3" s="17" t="s">
        <v>77</v>
      </c>
      <c r="C3" s="17" t="s">
        <v>74</v>
      </c>
      <c r="D3" s="23" t="s">
        <v>29</v>
      </c>
      <c r="E3" s="23" t="s">
        <v>28</v>
      </c>
      <c r="F3" s="23" t="s">
        <v>27</v>
      </c>
    </row>
    <row r="4" spans="1:7" ht="29" x14ac:dyDescent="0.35">
      <c r="A4" s="24" t="s">
        <v>34</v>
      </c>
      <c r="B4" s="19">
        <v>0.94</v>
      </c>
      <c r="C4" s="19">
        <v>0.95</v>
      </c>
      <c r="D4" s="25">
        <v>0.94499999999999995</v>
      </c>
      <c r="E4" s="25">
        <v>0.9</v>
      </c>
      <c r="F4" s="25">
        <v>0.88</v>
      </c>
    </row>
    <row r="5" spans="1:7" x14ac:dyDescent="0.35">
      <c r="A5" s="23" t="s">
        <v>35</v>
      </c>
      <c r="B5" s="19">
        <v>0.55000000000000004</v>
      </c>
      <c r="C5" s="19">
        <v>0.56000000000000005</v>
      </c>
      <c r="D5" s="25">
        <v>0.53</v>
      </c>
      <c r="E5" s="25">
        <v>0.47</v>
      </c>
      <c r="F5" s="25">
        <v>0.4</v>
      </c>
    </row>
    <row r="14" spans="1:7" ht="68.5" customHeight="1" x14ac:dyDescent="0.35"/>
    <row r="17" spans="1:2" ht="43" customHeight="1" x14ac:dyDescent="0.35"/>
    <row r="24" spans="1:2" x14ac:dyDescent="0.35">
      <c r="B24" s="9" t="s">
        <v>82</v>
      </c>
    </row>
    <row r="25" spans="1:2" x14ac:dyDescent="0.35">
      <c r="A25" s="23" t="s">
        <v>36</v>
      </c>
      <c r="B25" s="19">
        <v>0.33</v>
      </c>
    </row>
    <row r="26" spans="1:2" x14ac:dyDescent="0.35">
      <c r="A26" s="23" t="s">
        <v>37</v>
      </c>
      <c r="B26" s="19">
        <v>0.02</v>
      </c>
    </row>
    <row r="27" spans="1:2" x14ac:dyDescent="0.35">
      <c r="A27" s="23" t="s">
        <v>38</v>
      </c>
      <c r="B27" s="19">
        <v>0.03</v>
      </c>
    </row>
    <row r="28" spans="1:2" x14ac:dyDescent="0.35">
      <c r="A28" s="23" t="s">
        <v>39</v>
      </c>
      <c r="B28" s="19">
        <v>7.0000000000000007E-2</v>
      </c>
    </row>
    <row r="29" spans="1:2" x14ac:dyDescent="0.35">
      <c r="A29" s="23" t="s">
        <v>40</v>
      </c>
      <c r="B29" s="19">
        <v>0.27</v>
      </c>
    </row>
    <row r="30" spans="1:2" x14ac:dyDescent="0.35">
      <c r="A30" s="23" t="s">
        <v>41</v>
      </c>
      <c r="B30" s="19">
        <v>0.28000000000000003</v>
      </c>
    </row>
  </sheetData>
  <sheetProtection algorithmName="SHA-512" hashValue="gxksGeJ4W+Rl3hcLkITjf6SH8rGPRgRxOPGPcw68//tHzzl8q3eZb+gCy70m36tFlklnlXCvmTjO65e6lCQOPg==" saltValue="LGid6lyFURVZWFxkzqKqyg==" spinCount="100000" sheet="1" objects="1" scenarios="1"/>
  <mergeCells count="1">
    <mergeCell ref="A1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36DE-A655-4B5E-85C3-AC20D124F175}">
  <dimension ref="A1:I49"/>
  <sheetViews>
    <sheetView zoomScale="85" zoomScaleNormal="85" workbookViewId="0">
      <selection activeCell="O7" sqref="O7"/>
    </sheetView>
  </sheetViews>
  <sheetFormatPr defaultRowHeight="14.5" x14ac:dyDescent="0.35"/>
  <cols>
    <col min="1" max="1" width="15.453125" style="18" bestFit="1" customWidth="1"/>
    <col min="2" max="2" width="40.90625" style="18" customWidth="1"/>
    <col min="3" max="3" width="8.7265625" style="18"/>
    <col min="4" max="4" width="11.6328125" style="18" customWidth="1"/>
    <col min="5" max="16384" width="8.7265625" style="18"/>
  </cols>
  <sheetData>
    <row r="1" spans="1:9" ht="19.5" customHeight="1" x14ac:dyDescent="0.35">
      <c r="A1" s="95" t="s">
        <v>86</v>
      </c>
      <c r="B1" s="95"/>
      <c r="C1" s="95"/>
      <c r="D1" s="95"/>
      <c r="E1" s="95"/>
      <c r="F1" s="95"/>
      <c r="G1" s="95"/>
      <c r="H1" s="95"/>
      <c r="I1" s="95"/>
    </row>
    <row r="2" spans="1:9" ht="18" customHeight="1" x14ac:dyDescent="0.35">
      <c r="A2" s="95"/>
      <c r="B2" s="95"/>
      <c r="C2" s="95"/>
      <c r="D2" s="95"/>
      <c r="E2" s="95"/>
      <c r="F2" s="95"/>
      <c r="G2" s="95"/>
      <c r="H2" s="95"/>
      <c r="I2" s="95"/>
    </row>
    <row r="3" spans="1:9" ht="43" customHeight="1" x14ac:dyDescent="0.35">
      <c r="B3" s="24"/>
      <c r="C3" s="26" t="s">
        <v>77</v>
      </c>
      <c r="D3" s="27" t="s">
        <v>74</v>
      </c>
      <c r="E3" s="24" t="s">
        <v>29</v>
      </c>
      <c r="F3" s="24" t="s">
        <v>28</v>
      </c>
      <c r="G3" s="24" t="s">
        <v>27</v>
      </c>
    </row>
    <row r="4" spans="1:9" ht="43.5" x14ac:dyDescent="0.35">
      <c r="B4" s="24" t="s">
        <v>48</v>
      </c>
      <c r="C4" s="21">
        <v>0.97</v>
      </c>
      <c r="D4" s="28">
        <v>0.97</v>
      </c>
      <c r="E4" s="28">
        <v>0.95</v>
      </c>
      <c r="F4" s="28">
        <v>0.96</v>
      </c>
      <c r="G4" s="28">
        <v>0.94</v>
      </c>
    </row>
    <row r="5" spans="1:9" ht="43.5" x14ac:dyDescent="0.35">
      <c r="B5" s="24" t="s">
        <v>47</v>
      </c>
      <c r="C5" s="21">
        <v>0.97</v>
      </c>
      <c r="D5" s="28">
        <v>0.85</v>
      </c>
      <c r="E5" s="28">
        <v>0.98</v>
      </c>
      <c r="F5" s="28">
        <v>0.97</v>
      </c>
      <c r="G5" s="28">
        <v>0.97</v>
      </c>
    </row>
    <row r="6" spans="1:9" ht="43.5" x14ac:dyDescent="0.35">
      <c r="B6" s="24" t="s">
        <v>46</v>
      </c>
      <c r="C6" s="21">
        <v>0.86</v>
      </c>
      <c r="D6" s="28">
        <v>0.85</v>
      </c>
      <c r="E6" s="28">
        <v>0.82</v>
      </c>
      <c r="F6" s="28">
        <v>0.77</v>
      </c>
      <c r="G6" s="28">
        <v>0.78</v>
      </c>
    </row>
    <row r="7" spans="1:9" ht="58" x14ac:dyDescent="0.35">
      <c r="B7" s="24" t="s">
        <v>45</v>
      </c>
      <c r="C7" s="21">
        <v>0.84</v>
      </c>
      <c r="D7" s="28">
        <v>0.85</v>
      </c>
      <c r="E7" s="28">
        <v>0.8</v>
      </c>
      <c r="F7" s="28">
        <v>0.77</v>
      </c>
      <c r="G7" s="28">
        <v>0.7</v>
      </c>
    </row>
    <row r="8" spans="1:9" ht="43.5" x14ac:dyDescent="0.35">
      <c r="B8" s="24" t="s">
        <v>44</v>
      </c>
      <c r="C8" s="21">
        <v>0.9</v>
      </c>
      <c r="D8" s="28">
        <v>0.91</v>
      </c>
      <c r="E8" s="28">
        <v>0.86</v>
      </c>
      <c r="F8" s="28">
        <v>0.81</v>
      </c>
      <c r="G8" s="28">
        <v>0.78</v>
      </c>
    </row>
    <row r="9" spans="1:9" ht="29" x14ac:dyDescent="0.35">
      <c r="B9" s="24" t="s">
        <v>43</v>
      </c>
      <c r="C9" s="21">
        <v>0.97</v>
      </c>
      <c r="D9" s="28">
        <v>0.97</v>
      </c>
      <c r="E9" s="28">
        <v>0.94</v>
      </c>
      <c r="F9" s="28">
        <v>0.92</v>
      </c>
      <c r="G9" s="28">
        <v>0.89</v>
      </c>
    </row>
    <row r="10" spans="1:9" ht="29" x14ac:dyDescent="0.35">
      <c r="B10" s="24" t="s">
        <v>42</v>
      </c>
      <c r="C10" s="21">
        <v>0.97</v>
      </c>
      <c r="D10" s="28">
        <v>0.97</v>
      </c>
      <c r="E10" s="28">
        <v>0.96</v>
      </c>
      <c r="F10" s="28">
        <v>0.94</v>
      </c>
      <c r="G10" s="28">
        <v>0.9</v>
      </c>
    </row>
    <row r="12" spans="1:9" ht="43.5" customHeight="1" x14ac:dyDescent="0.35"/>
    <row r="17" spans="1:1" x14ac:dyDescent="0.35">
      <c r="A17" s="29"/>
    </row>
    <row r="21" spans="1:1" ht="46" customHeight="1" x14ac:dyDescent="0.35"/>
    <row r="28" spans="1:1" ht="55.5" customHeight="1" x14ac:dyDescent="0.35"/>
    <row r="35" s="18" customFormat="1" ht="56.5" customHeight="1" x14ac:dyDescent="0.35"/>
    <row r="42" s="18" customFormat="1" ht="52" customHeight="1" x14ac:dyDescent="0.35"/>
    <row r="49" s="18" customFormat="1" ht="18" customHeight="1" x14ac:dyDescent="0.35"/>
  </sheetData>
  <sheetProtection algorithmName="SHA-512" hashValue="idsrtMLyFF3NdStfDK19YI3eExHbzkwvNwA4T39qQrmA2gyPUM3lzSWglhg+aDFF8bxY7IzwjdEAgSrjiMnz0w==" saltValue="HXL3lVKTZkBGSNpsfrU3QQ==" spinCount="100000" sheet="1" objects="1" scenarios="1"/>
  <mergeCells count="1">
    <mergeCell ref="A1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499BC-7096-4CD8-8DF3-99169F2C2A8F}">
  <dimension ref="A1:I40"/>
  <sheetViews>
    <sheetView zoomScale="70" zoomScaleNormal="70" workbookViewId="0">
      <selection activeCell="J28" sqref="J28"/>
    </sheetView>
  </sheetViews>
  <sheetFormatPr defaultRowHeight="14.5" x14ac:dyDescent="0.35"/>
  <cols>
    <col min="1" max="1" width="31.90625" style="9" customWidth="1"/>
    <col min="2" max="5" width="20" style="9" bestFit="1" customWidth="1"/>
    <col min="6" max="16384" width="8.7265625" style="9"/>
  </cols>
  <sheetData>
    <row r="1" spans="1:9" ht="18" customHeight="1" x14ac:dyDescent="0.35">
      <c r="A1" s="97" t="s">
        <v>87</v>
      </c>
      <c r="B1" s="97"/>
      <c r="C1" s="97"/>
      <c r="D1" s="97"/>
      <c r="E1" s="97"/>
      <c r="F1" s="97"/>
      <c r="G1" s="97"/>
      <c r="H1" s="97"/>
      <c r="I1" s="97"/>
    </row>
    <row r="2" spans="1:9" x14ac:dyDescent="0.35">
      <c r="A2" s="97"/>
      <c r="B2" s="97"/>
      <c r="C2" s="97"/>
      <c r="D2" s="97"/>
      <c r="E2" s="97"/>
      <c r="F2" s="97"/>
      <c r="G2" s="97"/>
      <c r="H2" s="97"/>
      <c r="I2" s="97"/>
    </row>
    <row r="5" spans="1:9" x14ac:dyDescent="0.35">
      <c r="A5" s="26"/>
      <c r="B5" s="26" t="s">
        <v>77</v>
      </c>
      <c r="C5" s="17" t="s">
        <v>74</v>
      </c>
      <c r="D5" s="17" t="s">
        <v>29</v>
      </c>
      <c r="E5" s="17" t="s">
        <v>28</v>
      </c>
      <c r="F5" s="17" t="s">
        <v>27</v>
      </c>
    </row>
    <row r="6" spans="1:9" ht="58" customHeight="1" x14ac:dyDescent="0.35">
      <c r="A6" s="26" t="s">
        <v>52</v>
      </c>
      <c r="B6" s="20">
        <v>0.93</v>
      </c>
      <c r="C6" s="30">
        <v>0.99</v>
      </c>
      <c r="D6" s="30">
        <v>0.93</v>
      </c>
      <c r="E6" s="30">
        <v>0.9</v>
      </c>
      <c r="F6" s="30">
        <v>0.88</v>
      </c>
    </row>
    <row r="7" spans="1:9" ht="72.5" customHeight="1" x14ac:dyDescent="0.35">
      <c r="A7" s="26" t="s">
        <v>53</v>
      </c>
      <c r="B7" s="20">
        <v>0.81</v>
      </c>
      <c r="C7" s="30">
        <v>0.8</v>
      </c>
      <c r="D7" s="30">
        <v>0.76</v>
      </c>
      <c r="E7" s="30">
        <v>0.68</v>
      </c>
      <c r="F7" s="30">
        <v>0.59</v>
      </c>
    </row>
    <row r="8" spans="1:9" ht="58" x14ac:dyDescent="0.35">
      <c r="A8" s="26" t="s">
        <v>54</v>
      </c>
      <c r="B8" s="20">
        <v>0.88</v>
      </c>
      <c r="C8" s="30">
        <v>0.87</v>
      </c>
      <c r="D8" s="30">
        <v>0.84</v>
      </c>
      <c r="E8" s="30">
        <v>0.79</v>
      </c>
      <c r="F8" s="30">
        <v>0.73</v>
      </c>
    </row>
    <row r="9" spans="1:9" ht="73" customHeight="1" x14ac:dyDescent="0.35">
      <c r="A9" s="26" t="s">
        <v>55</v>
      </c>
      <c r="B9" s="20">
        <v>0.88</v>
      </c>
      <c r="C9" s="30">
        <v>0.88</v>
      </c>
      <c r="D9" s="30">
        <v>0.85</v>
      </c>
      <c r="E9" s="30">
        <v>0.8</v>
      </c>
      <c r="F9" s="30">
        <v>0.76</v>
      </c>
    </row>
    <row r="17" s="9" customFormat="1" ht="49.5" customHeight="1" x14ac:dyDescent="0.35"/>
    <row r="18" s="9" customFormat="1" ht="41.5" customHeight="1" x14ac:dyDescent="0.35"/>
    <row r="28" s="9" customFormat="1" ht="37" customHeight="1" x14ac:dyDescent="0.35"/>
    <row r="29" s="9" customFormat="1" ht="45" customHeight="1" x14ac:dyDescent="0.35"/>
    <row r="39" s="9" customFormat="1" ht="38.5" customHeight="1" x14ac:dyDescent="0.35"/>
    <row r="40" s="9" customFormat="1" ht="43" customHeight="1" x14ac:dyDescent="0.35"/>
  </sheetData>
  <sheetProtection algorithmName="SHA-512" hashValue="BhcKIQIxrszVUujaNFnM+wYNvNcv36uDGz72FOn8cACHe0dyys3be+1nKXw7m+5hXpK8M1HVHk+Rbv0tEwQi2Q==" saltValue="4y8tpwI6s/8tj62ujf4obg==" spinCount="100000" sheet="1" objects="1" scenarios="1"/>
  <mergeCells count="1">
    <mergeCell ref="A1:I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4D6DD-5054-40C2-B3A3-81190C3FF947}">
  <dimension ref="A1:K116"/>
  <sheetViews>
    <sheetView zoomScale="85" zoomScaleNormal="85" workbookViewId="0">
      <selection sqref="A1:K2"/>
    </sheetView>
  </sheetViews>
  <sheetFormatPr defaultRowHeight="14.5" x14ac:dyDescent="0.35"/>
  <cols>
    <col min="1" max="1" width="36.36328125" style="9" customWidth="1"/>
    <col min="2" max="2" width="10.81640625" style="9" customWidth="1"/>
    <col min="3" max="3" width="11.26953125" style="9" customWidth="1"/>
    <col min="4" max="4" width="11.1796875" style="9" customWidth="1"/>
    <col min="5" max="5" width="12.36328125" style="9" customWidth="1"/>
    <col min="6" max="16384" width="8.7265625" style="9"/>
  </cols>
  <sheetData>
    <row r="1" spans="1:11" ht="38.5" customHeight="1" x14ac:dyDescent="0.35">
      <c r="A1" s="98" t="s">
        <v>91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4.5" customHeight="1" x14ac:dyDescent="0.3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35">
      <c r="A3" s="83"/>
      <c r="B3" s="83" t="s">
        <v>77</v>
      </c>
      <c r="C3" s="83" t="s">
        <v>74</v>
      </c>
      <c r="D3" s="83" t="s">
        <v>29</v>
      </c>
      <c r="E3" s="83" t="s">
        <v>28</v>
      </c>
      <c r="F3" s="83" t="s">
        <v>27</v>
      </c>
      <c r="G3" s="84"/>
      <c r="H3" s="84"/>
      <c r="I3" s="84"/>
      <c r="J3" s="84"/>
      <c r="K3" s="85"/>
    </row>
    <row r="4" spans="1:11" ht="76" customHeight="1" x14ac:dyDescent="0.35">
      <c r="A4" s="86" t="s">
        <v>56</v>
      </c>
      <c r="B4" s="87">
        <v>0.86</v>
      </c>
      <c r="C4" s="87">
        <v>0.84</v>
      </c>
      <c r="D4" s="87">
        <v>0.78</v>
      </c>
      <c r="E4" s="87">
        <v>0.7</v>
      </c>
      <c r="F4" s="87">
        <v>0.59</v>
      </c>
      <c r="G4" s="84"/>
      <c r="H4" s="84"/>
      <c r="I4" s="84"/>
      <c r="J4" s="84"/>
      <c r="K4" s="85"/>
    </row>
    <row r="5" spans="1:11" x14ac:dyDescent="0.3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3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40" customHeight="1" x14ac:dyDescent="0.3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x14ac:dyDescent="0.3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3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ht="64" customHeight="1" x14ac:dyDescent="0.3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ht="42" customHeight="1" x14ac:dyDescent="0.3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3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43" customHeight="1" x14ac:dyDescent="0.35">
      <c r="A16" s="32"/>
      <c r="B16" s="33" t="s">
        <v>88</v>
      </c>
      <c r="C16" s="33" t="s">
        <v>89</v>
      </c>
      <c r="D16" s="33" t="s">
        <v>90</v>
      </c>
      <c r="E16" s="31"/>
      <c r="F16" s="31"/>
      <c r="G16" s="31"/>
      <c r="H16" s="31"/>
      <c r="I16" s="31"/>
      <c r="J16" s="31"/>
    </row>
    <row r="17" spans="1:11" ht="15.5" x14ac:dyDescent="0.35">
      <c r="A17" s="34" t="s">
        <v>31</v>
      </c>
      <c r="B17" s="35">
        <v>1.2E-2</v>
      </c>
      <c r="C17" s="36">
        <v>0.01</v>
      </c>
      <c r="D17" s="36">
        <v>0.01</v>
      </c>
      <c r="E17" s="31"/>
      <c r="F17" s="31"/>
      <c r="G17" s="31"/>
      <c r="H17" s="31"/>
      <c r="I17" s="31"/>
      <c r="J17" s="31"/>
    </row>
    <row r="18" spans="1:11" ht="15.5" x14ac:dyDescent="0.35">
      <c r="A18" s="37" t="s">
        <v>49</v>
      </c>
      <c r="B18" s="38">
        <v>0.02</v>
      </c>
      <c r="C18" s="36">
        <v>0.02</v>
      </c>
      <c r="D18" s="36">
        <v>0.02</v>
      </c>
      <c r="E18" s="31"/>
      <c r="F18" s="31"/>
      <c r="G18" s="31"/>
      <c r="H18" s="31"/>
      <c r="I18" s="31"/>
      <c r="J18" s="31"/>
    </row>
    <row r="19" spans="1:11" ht="41.5" customHeight="1" x14ac:dyDescent="0.35">
      <c r="A19" s="37" t="s">
        <v>32</v>
      </c>
      <c r="B19" s="38">
        <v>2.8000000000000001E-2</v>
      </c>
      <c r="C19" s="36">
        <v>0.03</v>
      </c>
      <c r="D19" s="36">
        <v>0.05</v>
      </c>
      <c r="E19" s="31"/>
      <c r="F19" s="31"/>
      <c r="G19" s="31"/>
      <c r="H19" s="31"/>
      <c r="I19" s="31"/>
      <c r="J19" s="31"/>
    </row>
    <row r="20" spans="1:11" ht="15.5" x14ac:dyDescent="0.35">
      <c r="A20" s="37" t="s">
        <v>33</v>
      </c>
      <c r="B20" s="38">
        <v>7.1999999999999995E-2</v>
      </c>
      <c r="C20" s="36">
        <v>0.09</v>
      </c>
      <c r="D20" s="36">
        <v>0.11</v>
      </c>
      <c r="E20" s="31"/>
      <c r="F20" s="31"/>
      <c r="G20" s="31"/>
      <c r="H20" s="31"/>
      <c r="I20" s="31"/>
      <c r="J20" s="31"/>
    </row>
    <row r="21" spans="1:11" ht="15.5" x14ac:dyDescent="0.35">
      <c r="A21" s="37" t="s">
        <v>50</v>
      </c>
      <c r="B21" s="38">
        <v>0.378</v>
      </c>
      <c r="C21" s="36">
        <v>0.36</v>
      </c>
      <c r="D21" s="36">
        <v>0.49</v>
      </c>
      <c r="E21" s="31"/>
      <c r="F21" s="31"/>
      <c r="G21" s="31"/>
      <c r="H21" s="31"/>
      <c r="I21" s="31"/>
      <c r="J21" s="31"/>
    </row>
    <row r="22" spans="1:11" ht="43" customHeight="1" x14ac:dyDescent="0.35">
      <c r="A22" s="37" t="s">
        <v>51</v>
      </c>
      <c r="B22" s="38">
        <v>0.48299999999999998</v>
      </c>
      <c r="C22" s="36">
        <v>0.48</v>
      </c>
      <c r="D22" s="36">
        <v>0.32</v>
      </c>
      <c r="E22" s="31"/>
      <c r="F22" s="31"/>
      <c r="G22" s="31"/>
      <c r="H22" s="31"/>
      <c r="I22" s="31"/>
      <c r="J22" s="31"/>
    </row>
    <row r="23" spans="1:11" x14ac:dyDescent="0.3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3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ht="47.5" customHeight="1" x14ac:dyDescent="0.3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1" x14ac:dyDescent="0.3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x14ac:dyDescent="0.3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11" ht="41.5" customHeight="1" x14ac:dyDescent="0.3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x14ac:dyDescent="0.3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x14ac:dyDescent="0.3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40.5" customHeight="1" x14ac:dyDescent="0.3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x14ac:dyDescent="0.3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3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pans="1:11" ht="45" customHeight="1" x14ac:dyDescent="0.3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 x14ac:dyDescent="0.3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x14ac:dyDescent="0.3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37.5" customHeight="1" x14ac:dyDescent="0.3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pans="1:11" x14ac:dyDescent="0.3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x14ac:dyDescent="0.3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pans="1:11" ht="43.5" customHeight="1" x14ac:dyDescent="0.3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3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3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pans="1:11" ht="43" customHeight="1" x14ac:dyDescent="0.3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1" x14ac:dyDescent="0.3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pans="1:11" x14ac:dyDescent="0.3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pans="1:11" ht="45" customHeight="1" x14ac:dyDescent="0.3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pans="1:11" x14ac:dyDescent="0.3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1" x14ac:dyDescent="0.3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</row>
    <row r="50" spans="1:11" x14ac:dyDescent="0.3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ht="42" customHeight="1" x14ac:dyDescent="0.3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</row>
    <row r="52" spans="1:11" ht="63" customHeight="1" x14ac:dyDescent="0.3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</row>
    <row r="53" spans="1:11" x14ac:dyDescent="0.3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3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3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</row>
    <row r="56" spans="1:11" x14ac:dyDescent="0.3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</row>
    <row r="57" spans="1:11" x14ac:dyDescent="0.3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</row>
    <row r="58" spans="1:11" ht="37.5" customHeight="1" x14ac:dyDescent="0.3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</row>
    <row r="59" spans="1:11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</row>
    <row r="60" spans="1:11" x14ac:dyDescent="0.3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</row>
    <row r="61" spans="1:11" x14ac:dyDescent="0.3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</row>
    <row r="62" spans="1:11" x14ac:dyDescent="0.3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</row>
    <row r="63" spans="1:11" x14ac:dyDescent="0.3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</row>
    <row r="64" spans="1:11" ht="36" customHeight="1" x14ac:dyDescent="0.3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</row>
    <row r="65" spans="1:11" x14ac:dyDescent="0.3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</row>
    <row r="66" spans="1:11" x14ac:dyDescent="0.3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</row>
    <row r="67" spans="1:11" x14ac:dyDescent="0.3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</row>
    <row r="68" spans="1:11" x14ac:dyDescent="0.3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</row>
    <row r="69" spans="1:11" x14ac:dyDescent="0.3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</row>
    <row r="70" spans="1:11" ht="40.5" customHeight="1" x14ac:dyDescent="0.3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</row>
    <row r="71" spans="1:11" x14ac:dyDescent="0.3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</row>
    <row r="72" spans="1:11" x14ac:dyDescent="0.3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</row>
    <row r="73" spans="1:11" x14ac:dyDescent="0.3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1" x14ac:dyDescent="0.3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</row>
    <row r="75" spans="1:11" x14ac:dyDescent="0.3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</row>
    <row r="76" spans="1:11" ht="64" customHeight="1" x14ac:dyDescent="0.3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</row>
    <row r="77" spans="1:11" x14ac:dyDescent="0.3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</row>
    <row r="78" spans="1:11" x14ac:dyDescent="0.3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</row>
    <row r="79" spans="1:11" x14ac:dyDescent="0.3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</row>
    <row r="80" spans="1:11" x14ac:dyDescent="0.3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</row>
    <row r="81" spans="1:11" x14ac:dyDescent="0.3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</row>
    <row r="82" spans="1:11" x14ac:dyDescent="0.35">
      <c r="A82" s="39" t="e">
        <f>#REF!+#REF!</f>
        <v>#REF!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</row>
    <row r="83" spans="1:11" x14ac:dyDescent="0.3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</row>
    <row r="84" spans="1:11" x14ac:dyDescent="0.3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5" spans="1:11" x14ac:dyDescent="0.3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</row>
    <row r="86" spans="1:11" x14ac:dyDescent="0.3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</row>
    <row r="87" spans="1:11" ht="49" customHeight="1" x14ac:dyDescent="0.3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</row>
    <row r="88" spans="1:11" ht="46.5" customHeight="1" x14ac:dyDescent="0.3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</row>
    <row r="89" spans="1:11" x14ac:dyDescent="0.3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</row>
    <row r="90" spans="1:11" x14ac:dyDescent="0.3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</row>
    <row r="91" spans="1:11" x14ac:dyDescent="0.3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</row>
    <row r="92" spans="1:11" x14ac:dyDescent="0.3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</row>
    <row r="93" spans="1:11" x14ac:dyDescent="0.3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</row>
    <row r="94" spans="1:11" x14ac:dyDescent="0.3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</row>
    <row r="95" spans="1:11" x14ac:dyDescent="0.3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</row>
    <row r="96" spans="1:11" x14ac:dyDescent="0.3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</row>
    <row r="97" spans="1:11" x14ac:dyDescent="0.3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</row>
    <row r="98" spans="1:11" x14ac:dyDescent="0.3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</row>
    <row r="99" spans="1:11" x14ac:dyDescent="0.3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</row>
    <row r="100" spans="1:11" x14ac:dyDescent="0.3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</row>
    <row r="101" spans="1:11" x14ac:dyDescent="0.3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</row>
    <row r="102" spans="1:11" ht="18" customHeight="1" x14ac:dyDescent="0.3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</row>
    <row r="103" spans="1:11" ht="18" customHeight="1" x14ac:dyDescent="0.3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</row>
    <row r="104" spans="1:11" x14ac:dyDescent="0.3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</row>
    <row r="105" spans="1:11" x14ac:dyDescent="0.3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</row>
    <row r="106" spans="1:11" x14ac:dyDescent="0.3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</row>
    <row r="107" spans="1:11" x14ac:dyDescent="0.3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</row>
    <row r="108" spans="1:11" x14ac:dyDescent="0.3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</row>
    <row r="109" spans="1:11" x14ac:dyDescent="0.3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</row>
    <row r="110" spans="1:11" x14ac:dyDescent="0.3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</row>
    <row r="111" spans="1:11" x14ac:dyDescent="0.3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</row>
    <row r="112" spans="1:11" x14ac:dyDescent="0.3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</row>
    <row r="113" spans="1:11" x14ac:dyDescent="0.3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</row>
    <row r="114" spans="1:11" x14ac:dyDescent="0.3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</row>
    <row r="115" spans="1:11" x14ac:dyDescent="0.3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</row>
    <row r="116" spans="1:11" ht="12.5" customHeight="1" x14ac:dyDescent="0.35"/>
  </sheetData>
  <sheetProtection algorithmName="SHA-512" hashValue="PsKyA3LJTwoVX9m+FC+NmpqkqW2EWgcxGSdoFxbkYGSI1Ht1dZOFNRYnlsWEeTVC5pqndl8cSCo7bvXj7W8X3w==" saltValue="uSHPPQiUaHrUryxoeTC1iQ==" spinCount="100000" sheet="1" objects="1" scenarios="1"/>
  <mergeCells count="1">
    <mergeCell ref="A1:K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0345-F40A-462B-90BE-B6F74F5376A6}">
  <dimension ref="A1:J28"/>
  <sheetViews>
    <sheetView zoomScale="80" zoomScaleNormal="80" workbookViewId="0">
      <selection activeCell="O23" sqref="O23"/>
    </sheetView>
  </sheetViews>
  <sheetFormatPr defaultRowHeight="14.5" x14ac:dyDescent="0.35"/>
  <cols>
    <col min="1" max="1" width="31.54296875" style="9" customWidth="1"/>
    <col min="2" max="2" width="23.1796875" style="9" bestFit="1" customWidth="1"/>
    <col min="3" max="3" width="16.453125" style="9" bestFit="1" customWidth="1"/>
    <col min="4" max="16384" width="8.7265625" style="9"/>
  </cols>
  <sheetData>
    <row r="1" spans="1:10" ht="31" x14ac:dyDescent="0.7">
      <c r="A1" s="97" t="s">
        <v>94</v>
      </c>
      <c r="B1" s="97"/>
      <c r="C1" s="97"/>
      <c r="D1" s="97"/>
      <c r="E1" s="97"/>
      <c r="F1" s="97"/>
      <c r="G1" s="97"/>
      <c r="H1" s="97"/>
      <c r="I1" s="97"/>
      <c r="J1" s="40"/>
    </row>
    <row r="2" spans="1:10" x14ac:dyDescent="0.35">
      <c r="A2" s="97"/>
      <c r="B2" s="97"/>
      <c r="C2" s="97"/>
      <c r="D2" s="97"/>
      <c r="E2" s="97"/>
      <c r="F2" s="97"/>
      <c r="G2" s="97"/>
      <c r="H2" s="97"/>
      <c r="I2" s="97"/>
    </row>
    <row r="3" spans="1:10" ht="18" customHeight="1" x14ac:dyDescent="0.35">
      <c r="A3" s="17"/>
      <c r="B3" s="17" t="s">
        <v>77</v>
      </c>
      <c r="C3" s="41" t="s">
        <v>74</v>
      </c>
      <c r="D3" s="17" t="s">
        <v>29</v>
      </c>
      <c r="E3" s="17" t="s">
        <v>57</v>
      </c>
      <c r="F3" s="17" t="s">
        <v>58</v>
      </c>
      <c r="G3" s="17" t="s">
        <v>59</v>
      </c>
    </row>
    <row r="4" spans="1:10" ht="72.5" customHeight="1" x14ac:dyDescent="0.35">
      <c r="A4" s="26" t="s">
        <v>61</v>
      </c>
      <c r="B4" s="19">
        <v>0.89</v>
      </c>
      <c r="C4" s="20">
        <v>0.88</v>
      </c>
      <c r="D4" s="19">
        <v>0.87</v>
      </c>
      <c r="E4" s="19">
        <v>0.82499999999999996</v>
      </c>
      <c r="F4" s="19">
        <v>0.7</v>
      </c>
      <c r="G4" s="19">
        <f>C4-D4</f>
        <v>1.0000000000000009E-2</v>
      </c>
    </row>
    <row r="5" spans="1:10" ht="58" x14ac:dyDescent="0.35">
      <c r="A5" s="26" t="s">
        <v>60</v>
      </c>
      <c r="B5" s="19">
        <v>0.78</v>
      </c>
      <c r="C5" s="42">
        <v>0.77</v>
      </c>
      <c r="D5" s="19">
        <v>0.73</v>
      </c>
      <c r="E5" s="19">
        <v>0.63</v>
      </c>
      <c r="F5" s="19">
        <v>0.51</v>
      </c>
      <c r="G5" s="19">
        <f>B5-C5</f>
        <v>1.0000000000000009E-2</v>
      </c>
    </row>
    <row r="8" spans="1:10" ht="49" customHeight="1" x14ac:dyDescent="0.35"/>
    <row r="20" spans="1:3" ht="18" customHeight="1" x14ac:dyDescent="0.35"/>
    <row r="21" spans="1:3" ht="31" customHeight="1" x14ac:dyDescent="0.35">
      <c r="A21" s="43"/>
      <c r="B21" s="43"/>
      <c r="C21" s="43"/>
    </row>
    <row r="22" spans="1:3" x14ac:dyDescent="0.35">
      <c r="A22" s="44"/>
      <c r="B22" s="20" t="s">
        <v>92</v>
      </c>
      <c r="C22" s="20" t="s">
        <v>93</v>
      </c>
    </row>
    <row r="23" spans="1:3" ht="18" customHeight="1" x14ac:dyDescent="0.35">
      <c r="A23" s="45" t="s">
        <v>31</v>
      </c>
      <c r="B23" s="20">
        <v>1.7000000000000001E-2</v>
      </c>
      <c r="C23" s="20">
        <v>1.2999999999999999E-2</v>
      </c>
    </row>
    <row r="24" spans="1:3" ht="15.5" x14ac:dyDescent="0.35">
      <c r="A24" s="46" t="s">
        <v>49</v>
      </c>
      <c r="B24" s="20">
        <v>4.8000000000000001E-2</v>
      </c>
      <c r="C24" s="20">
        <v>1.6E-2</v>
      </c>
    </row>
    <row r="25" spans="1:3" ht="49" customHeight="1" x14ac:dyDescent="0.35">
      <c r="A25" s="46" t="s">
        <v>32</v>
      </c>
      <c r="B25" s="20">
        <v>7.0000000000000007E-2</v>
      </c>
      <c r="C25" s="20">
        <v>1.6E-2</v>
      </c>
    </row>
    <row r="26" spans="1:3" ht="15.5" x14ac:dyDescent="0.35">
      <c r="A26" s="46" t="s">
        <v>33</v>
      </c>
      <c r="B26" s="20">
        <v>7.3999999999999996E-2</v>
      </c>
      <c r="C26" s="20">
        <v>5.7000000000000002E-2</v>
      </c>
    </row>
    <row r="27" spans="1:3" ht="31" x14ac:dyDescent="0.35">
      <c r="A27" s="46" t="s">
        <v>50</v>
      </c>
      <c r="B27" s="20">
        <v>0.35099999999999998</v>
      </c>
      <c r="C27" s="20">
        <v>0.31</v>
      </c>
    </row>
    <row r="28" spans="1:3" ht="18" customHeight="1" x14ac:dyDescent="0.35">
      <c r="A28" s="46" t="s">
        <v>51</v>
      </c>
      <c r="B28" s="20">
        <v>0.433</v>
      </c>
      <c r="C28" s="20">
        <v>0.57699999999999996</v>
      </c>
    </row>
  </sheetData>
  <sheetProtection algorithmName="SHA-512" hashValue="2anOtfhAB8G0Zhm10YFyyPor9tnjUBYVheT7gFJn8ALSndqxAc17cRRSsghJIacPW/ZqbuUTZlZfsOgCztXU8w==" saltValue="WJdCA490n30RW8ebIkCdQg==" spinCount="100000" sheet="1" objects="1" scenarios="1"/>
  <mergeCells count="1">
    <mergeCell ref="A1:I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88362-0FED-458B-B49D-DF3B1CE25FFC}">
  <dimension ref="A1:J96"/>
  <sheetViews>
    <sheetView zoomScale="70" zoomScaleNormal="70" workbookViewId="0">
      <selection activeCell="K20" sqref="K20"/>
    </sheetView>
  </sheetViews>
  <sheetFormatPr defaultRowHeight="14.5" x14ac:dyDescent="0.35"/>
  <cols>
    <col min="1" max="1" width="43.08984375" style="9" customWidth="1"/>
    <col min="2" max="2" width="21" style="9" bestFit="1" customWidth="1"/>
    <col min="3" max="3" width="24.54296875" style="9" bestFit="1" customWidth="1"/>
    <col min="4" max="4" width="30.90625" style="9" bestFit="1" customWidth="1"/>
    <col min="5" max="16384" width="8.7265625" style="9"/>
  </cols>
  <sheetData>
    <row r="1" spans="1:10" ht="19.5" customHeight="1" x14ac:dyDescent="0.35">
      <c r="A1" s="98" t="s">
        <v>102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x14ac:dyDescent="0.35">
      <c r="A2" s="98"/>
      <c r="B2" s="98"/>
      <c r="C2" s="98"/>
      <c r="D2" s="98"/>
      <c r="E2" s="98"/>
      <c r="F2" s="98"/>
      <c r="G2" s="98"/>
      <c r="H2" s="98"/>
      <c r="I2" s="98"/>
      <c r="J2" s="98"/>
    </row>
    <row r="3" spans="1:10" ht="18" customHeight="1" x14ac:dyDescent="0.35">
      <c r="A3" s="47"/>
      <c r="B3" s="9" t="s">
        <v>77</v>
      </c>
      <c r="C3" s="17" t="s">
        <v>74</v>
      </c>
      <c r="D3" s="17" t="s">
        <v>29</v>
      </c>
      <c r="E3" s="23" t="s">
        <v>28</v>
      </c>
      <c r="F3" s="23" t="s">
        <v>27</v>
      </c>
    </row>
    <row r="4" spans="1:10" x14ac:dyDescent="0.35">
      <c r="A4" s="24" t="s">
        <v>67</v>
      </c>
      <c r="B4" s="20">
        <v>0.68</v>
      </c>
      <c r="C4" s="19">
        <v>0.66</v>
      </c>
      <c r="D4" s="19">
        <v>0.7</v>
      </c>
      <c r="E4" s="25">
        <v>47</v>
      </c>
      <c r="F4" s="25">
        <v>35</v>
      </c>
      <c r="G4" s="9">
        <f>B4-C4</f>
        <v>2.0000000000000018E-2</v>
      </c>
    </row>
    <row r="5" spans="1:10" ht="29" x14ac:dyDescent="0.35">
      <c r="A5" s="24" t="s">
        <v>66</v>
      </c>
      <c r="B5" s="20">
        <v>0.71</v>
      </c>
      <c r="C5" s="19">
        <v>0.78</v>
      </c>
      <c r="D5" s="19">
        <v>0.76</v>
      </c>
      <c r="E5" s="25">
        <v>64</v>
      </c>
      <c r="F5" s="25">
        <v>35</v>
      </c>
      <c r="G5" s="9">
        <f t="shared" ref="G5:G9" si="0">B5-C5</f>
        <v>-7.0000000000000062E-2</v>
      </c>
    </row>
    <row r="6" spans="1:10" ht="29" x14ac:dyDescent="0.35">
      <c r="A6" s="24" t="s">
        <v>65</v>
      </c>
      <c r="B6" s="20">
        <v>0.79</v>
      </c>
      <c r="C6" s="19">
        <v>0.78</v>
      </c>
      <c r="D6" s="19">
        <v>0.9</v>
      </c>
      <c r="E6" s="25">
        <v>68</v>
      </c>
      <c r="F6" s="25">
        <v>58</v>
      </c>
      <c r="G6" s="9">
        <f t="shared" si="0"/>
        <v>1.0000000000000009E-2</v>
      </c>
    </row>
    <row r="7" spans="1:10" ht="29" x14ac:dyDescent="0.35">
      <c r="A7" s="24" t="s">
        <v>64</v>
      </c>
      <c r="B7" s="20">
        <v>0.9</v>
      </c>
      <c r="C7" s="19">
        <v>0.89</v>
      </c>
      <c r="D7" s="19">
        <v>0.9</v>
      </c>
      <c r="E7" s="25">
        <v>84</v>
      </c>
      <c r="F7" s="25">
        <v>78</v>
      </c>
      <c r="G7" s="9">
        <f t="shared" si="0"/>
        <v>1.0000000000000009E-2</v>
      </c>
    </row>
    <row r="8" spans="1:10" ht="29" customHeight="1" x14ac:dyDescent="0.35">
      <c r="A8" s="24" t="s">
        <v>63</v>
      </c>
      <c r="B8" s="20">
        <v>0.84</v>
      </c>
      <c r="C8" s="19">
        <v>0.82</v>
      </c>
      <c r="D8" s="19">
        <v>0.78</v>
      </c>
      <c r="E8" s="25">
        <v>74</v>
      </c>
      <c r="F8" s="25">
        <v>69</v>
      </c>
      <c r="G8" s="9">
        <f t="shared" si="0"/>
        <v>2.0000000000000018E-2</v>
      </c>
    </row>
    <row r="9" spans="1:10" ht="51" customHeight="1" x14ac:dyDescent="0.35">
      <c r="A9" s="24" t="s">
        <v>62</v>
      </c>
      <c r="B9" s="20">
        <v>0.86</v>
      </c>
      <c r="C9" s="19">
        <v>0.85</v>
      </c>
      <c r="D9" s="19">
        <v>0.85</v>
      </c>
      <c r="E9" s="25">
        <v>81</v>
      </c>
      <c r="F9" s="25">
        <v>73</v>
      </c>
      <c r="G9" s="9">
        <f t="shared" si="0"/>
        <v>1.0000000000000009E-2</v>
      </c>
    </row>
    <row r="10" spans="1:10" x14ac:dyDescent="0.35">
      <c r="D10" s="9" t="s">
        <v>100</v>
      </c>
    </row>
    <row r="11" spans="1:10" ht="18" customHeight="1" x14ac:dyDescent="0.35"/>
    <row r="16" spans="1:10" ht="47.5" customHeight="1" x14ac:dyDescent="0.35"/>
    <row r="20" spans="1:7" ht="42" customHeight="1" x14ac:dyDescent="0.35"/>
    <row r="22" spans="1:7" ht="15.5" customHeight="1" x14ac:dyDescent="0.35">
      <c r="B22" s="9" t="s">
        <v>96</v>
      </c>
      <c r="C22" s="9" t="s">
        <v>95</v>
      </c>
      <c r="D22" s="48" t="s">
        <v>97</v>
      </c>
      <c r="E22" s="48" t="s">
        <v>98</v>
      </c>
      <c r="F22" s="48" t="s">
        <v>99</v>
      </c>
      <c r="G22" s="48" t="s">
        <v>101</v>
      </c>
    </row>
    <row r="23" spans="1:7" ht="15.5" x14ac:dyDescent="0.35">
      <c r="A23" s="49" t="s">
        <v>31</v>
      </c>
      <c r="B23" s="50">
        <v>2.7E-2</v>
      </c>
      <c r="C23" s="50">
        <v>2.4E-2</v>
      </c>
      <c r="D23" s="50">
        <v>1.0999999999999999E-2</v>
      </c>
      <c r="E23" s="50">
        <v>3.6999999999999998E-2</v>
      </c>
      <c r="F23" s="50">
        <v>4.3999999999999997E-2</v>
      </c>
      <c r="G23" s="50">
        <v>0.11700000000000001</v>
      </c>
    </row>
    <row r="24" spans="1:7" ht="18" customHeight="1" x14ac:dyDescent="0.35">
      <c r="A24" s="51" t="s">
        <v>49</v>
      </c>
      <c r="B24" s="52">
        <v>2.98E-2</v>
      </c>
      <c r="C24" s="52">
        <v>3.6999999999999998E-2</v>
      </c>
      <c r="D24" s="52">
        <v>1.9E-2</v>
      </c>
      <c r="E24" s="52">
        <v>5.0999999999999997E-2</v>
      </c>
      <c r="F24" s="52">
        <v>0.10290000000000001</v>
      </c>
      <c r="G24" s="52">
        <v>4.3999999999999997E-2</v>
      </c>
    </row>
    <row r="25" spans="1:7" ht="15.5" x14ac:dyDescent="0.35">
      <c r="A25" s="51" t="s">
        <v>32</v>
      </c>
      <c r="B25" s="52">
        <v>2.4500000000000001E-2</v>
      </c>
      <c r="C25" s="52">
        <v>2.9000000000000001E-2</v>
      </c>
      <c r="D25" s="52">
        <v>2.5999999999999999E-2</v>
      </c>
      <c r="E25" s="52">
        <v>4.5999999999999999E-2</v>
      </c>
      <c r="F25" s="52">
        <v>5.8000000000000003E-2</v>
      </c>
      <c r="G25" s="52">
        <v>7.3499999999999996E-2</v>
      </c>
    </row>
    <row r="26" spans="1:7" ht="15.5" x14ac:dyDescent="0.35">
      <c r="A26" s="51" t="s">
        <v>33</v>
      </c>
      <c r="B26" s="52">
        <v>4.8000000000000001E-2</v>
      </c>
      <c r="C26" s="52">
        <v>5.5E-2</v>
      </c>
      <c r="D26" s="52">
        <v>4.2000000000000003E-2</v>
      </c>
      <c r="E26" s="52">
        <v>5.8999999999999997E-2</v>
      </c>
      <c r="F26" s="52">
        <v>7.2999999999999995E-2</v>
      </c>
      <c r="G26" s="52">
        <v>7.3499999999999996E-2</v>
      </c>
    </row>
    <row r="27" spans="1:7" ht="15.5" x14ac:dyDescent="0.35">
      <c r="A27" s="51" t="s">
        <v>50</v>
      </c>
      <c r="B27" s="52">
        <v>0.25900000000000001</v>
      </c>
      <c r="C27" s="52">
        <v>0.2918</v>
      </c>
      <c r="D27" s="52">
        <v>0.29699999999999999</v>
      </c>
      <c r="E27" s="52">
        <v>0.26600000000000001</v>
      </c>
      <c r="F27" s="52">
        <v>0.29399999999999998</v>
      </c>
      <c r="G27" s="52">
        <v>0.32350000000000001</v>
      </c>
    </row>
    <row r="28" spans="1:7" ht="15.5" x14ac:dyDescent="0.35">
      <c r="A28" s="51" t="s">
        <v>51</v>
      </c>
      <c r="B28" s="52">
        <v>0.59899999999999998</v>
      </c>
      <c r="C28" s="52">
        <v>0.54900000000000004</v>
      </c>
      <c r="D28" s="52">
        <v>0.59850000000000003</v>
      </c>
      <c r="E28" s="52">
        <v>0.52500000000000002</v>
      </c>
      <c r="F28" s="52">
        <v>0.41099999999999998</v>
      </c>
      <c r="G28" s="52">
        <v>0.35289999999999999</v>
      </c>
    </row>
    <row r="32" spans="1:7" ht="43" customHeight="1" x14ac:dyDescent="0.35"/>
    <row r="40" spans="1:1" ht="18" customHeight="1" x14ac:dyDescent="0.35"/>
    <row r="42" spans="1:1" x14ac:dyDescent="0.35">
      <c r="A42" s="53"/>
    </row>
    <row r="43" spans="1:1" ht="40" customHeight="1" x14ac:dyDescent="0.35"/>
    <row r="50" s="9" customFormat="1" ht="18" customHeight="1" x14ac:dyDescent="0.35"/>
    <row r="55" s="9" customFormat="1" ht="18" customHeight="1" x14ac:dyDescent="0.35"/>
    <row r="68" s="9" customFormat="1" ht="18" customHeight="1" x14ac:dyDescent="0.35"/>
    <row r="73" s="9" customFormat="1" ht="18" customHeight="1" x14ac:dyDescent="0.35"/>
    <row r="90" spans="1:5" x14ac:dyDescent="0.35">
      <c r="A90" s="47"/>
      <c r="B90" s="17" t="s">
        <v>74</v>
      </c>
      <c r="C90" s="17" t="s">
        <v>29</v>
      </c>
      <c r="D90" s="23" t="s">
        <v>28</v>
      </c>
      <c r="E90" s="23" t="s">
        <v>27</v>
      </c>
    </row>
    <row r="91" spans="1:5" x14ac:dyDescent="0.35">
      <c r="A91" s="24" t="s">
        <v>67</v>
      </c>
      <c r="B91" s="30">
        <v>0.67300000000000004</v>
      </c>
      <c r="C91" s="30">
        <v>0.7</v>
      </c>
      <c r="D91" s="30">
        <v>0.47</v>
      </c>
      <c r="E91" s="30">
        <v>0.35</v>
      </c>
    </row>
    <row r="92" spans="1:5" ht="29" x14ac:dyDescent="0.35">
      <c r="A92" s="24" t="s">
        <v>66</v>
      </c>
      <c r="B92" s="30">
        <v>0.78200000000000003</v>
      </c>
      <c r="C92" s="30">
        <v>0.76</v>
      </c>
      <c r="D92" s="30">
        <v>0.64</v>
      </c>
      <c r="E92" s="30">
        <v>0.35</v>
      </c>
    </row>
    <row r="93" spans="1:5" ht="29" x14ac:dyDescent="0.35">
      <c r="A93" s="24" t="s">
        <v>65</v>
      </c>
      <c r="B93" s="30">
        <v>0.78</v>
      </c>
      <c r="C93" s="30">
        <v>0.9</v>
      </c>
      <c r="D93" s="30">
        <v>0.68</v>
      </c>
      <c r="E93" s="30">
        <v>0.57999999999999996</v>
      </c>
    </row>
    <row r="94" spans="1:5" ht="29" x14ac:dyDescent="0.35">
      <c r="A94" s="24" t="s">
        <v>64</v>
      </c>
      <c r="B94" s="30">
        <v>0.89</v>
      </c>
      <c r="C94" s="30">
        <v>0.9</v>
      </c>
      <c r="D94" s="30">
        <v>0.84</v>
      </c>
      <c r="E94" s="30">
        <v>0.78</v>
      </c>
    </row>
    <row r="95" spans="1:5" ht="29" x14ac:dyDescent="0.35">
      <c r="A95" s="24" t="s">
        <v>63</v>
      </c>
      <c r="B95" s="30">
        <v>0.82</v>
      </c>
      <c r="C95" s="30">
        <v>0.78</v>
      </c>
      <c r="D95" s="30">
        <v>0.74</v>
      </c>
      <c r="E95" s="30">
        <v>0.69</v>
      </c>
    </row>
    <row r="96" spans="1:5" ht="29" x14ac:dyDescent="0.35">
      <c r="A96" s="24" t="s">
        <v>62</v>
      </c>
      <c r="B96" s="30">
        <v>0.85</v>
      </c>
      <c r="C96" s="30">
        <v>0.85</v>
      </c>
      <c r="D96" s="30">
        <v>0.81</v>
      </c>
      <c r="E96" s="30">
        <v>0.73</v>
      </c>
    </row>
  </sheetData>
  <sheetProtection algorithmName="SHA-512" hashValue="Vf2hpZQDNEFTiHiJoD5Q0cyJEZYDyx/v01j7ziXzLT3rsUADOkrqAfgkzEN7m+ZfhH1h0gu+zk6Z9wt5YksDkw==" saltValue="udCeuFEEUdZPOx64gtuovQ==" spinCount="100000" sheet="1" objects="1" scenarios="1"/>
  <mergeCells count="1">
    <mergeCell ref="A1:J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1825A-3214-4A1D-BA8E-D2788D84985C}">
  <dimension ref="A1:J18"/>
  <sheetViews>
    <sheetView tabSelected="1" zoomScale="85" zoomScaleNormal="85" workbookViewId="0">
      <selection sqref="A1:H2"/>
    </sheetView>
  </sheetViews>
  <sheetFormatPr defaultRowHeight="14.5" x14ac:dyDescent="0.35"/>
  <cols>
    <col min="1" max="1" width="35.54296875" style="9" bestFit="1" customWidth="1"/>
    <col min="2" max="2" width="16.453125" style="9" bestFit="1" customWidth="1"/>
    <col min="3" max="3" width="15.453125" style="9" bestFit="1" customWidth="1"/>
    <col min="4" max="16384" width="8.7265625" style="9"/>
  </cols>
  <sheetData>
    <row r="1" spans="1:10" ht="19.5" x14ac:dyDescent="0.45">
      <c r="A1" s="99" t="s">
        <v>105</v>
      </c>
      <c r="B1" s="99"/>
      <c r="C1" s="99"/>
      <c r="D1" s="99"/>
      <c r="E1" s="99"/>
      <c r="F1" s="99"/>
      <c r="G1" s="99"/>
      <c r="H1" s="99"/>
      <c r="I1" s="54"/>
      <c r="J1" s="54"/>
    </row>
    <row r="2" spans="1:10" x14ac:dyDescent="0.35">
      <c r="A2" s="99"/>
      <c r="B2" s="99"/>
      <c r="C2" s="99"/>
      <c r="D2" s="99"/>
      <c r="E2" s="99"/>
      <c r="F2" s="99"/>
      <c r="G2" s="99"/>
      <c r="H2" s="99"/>
    </row>
    <row r="3" spans="1:10" ht="45" customHeight="1" x14ac:dyDescent="0.35">
      <c r="A3" s="17"/>
      <c r="B3" s="26" t="s">
        <v>30</v>
      </c>
      <c r="C3" s="17" t="s">
        <v>74</v>
      </c>
      <c r="D3" s="17" t="s">
        <v>29</v>
      </c>
      <c r="E3" s="23" t="s">
        <v>28</v>
      </c>
      <c r="F3" s="26" t="s">
        <v>58</v>
      </c>
      <c r="G3" s="17" t="s">
        <v>68</v>
      </c>
    </row>
    <row r="4" spans="1:10" ht="45" customHeight="1" x14ac:dyDescent="0.35">
      <c r="A4" s="26" t="s">
        <v>76</v>
      </c>
      <c r="B4" s="19">
        <v>0.77</v>
      </c>
      <c r="C4" s="19">
        <v>0.79</v>
      </c>
      <c r="D4" s="19">
        <v>0.73</v>
      </c>
      <c r="E4" s="19">
        <v>0.66</v>
      </c>
      <c r="F4" s="17">
        <v>59</v>
      </c>
      <c r="G4" s="19">
        <v>-0.02</v>
      </c>
    </row>
    <row r="5" spans="1:10" ht="45" customHeight="1" x14ac:dyDescent="0.35">
      <c r="A5" s="26" t="s">
        <v>75</v>
      </c>
      <c r="B5" s="19">
        <v>0.8</v>
      </c>
      <c r="C5" s="19">
        <v>0.80400000000000005</v>
      </c>
      <c r="D5" s="19">
        <v>0.76</v>
      </c>
      <c r="E5" s="19">
        <v>0.71</v>
      </c>
      <c r="F5" s="17">
        <v>65</v>
      </c>
      <c r="G5" s="19">
        <f>B5-C5</f>
        <v>-4.0000000000000036E-3</v>
      </c>
    </row>
    <row r="6" spans="1:10" ht="45" customHeight="1" x14ac:dyDescent="0.35"/>
    <row r="8" spans="1:10" ht="34.5" customHeight="1" x14ac:dyDescent="0.35"/>
    <row r="11" spans="1:10" x14ac:dyDescent="0.35">
      <c r="B11" s="9" t="s">
        <v>104</v>
      </c>
      <c r="C11" s="9" t="s">
        <v>103</v>
      </c>
    </row>
    <row r="12" spans="1:10" ht="15.5" x14ac:dyDescent="0.35">
      <c r="A12" s="55" t="s">
        <v>31</v>
      </c>
      <c r="B12" s="56">
        <v>0.113</v>
      </c>
      <c r="C12" s="57">
        <v>0.108</v>
      </c>
    </row>
    <row r="13" spans="1:10" ht="18" customHeight="1" x14ac:dyDescent="0.35">
      <c r="A13" s="58" t="s">
        <v>49</v>
      </c>
      <c r="B13" s="59">
        <v>1.7000000000000001E-2</v>
      </c>
      <c r="C13" s="60">
        <v>2.9000000000000001E-2</v>
      </c>
    </row>
    <row r="14" spans="1:10" ht="15.5" x14ac:dyDescent="0.35">
      <c r="A14" s="58" t="s">
        <v>32</v>
      </c>
      <c r="B14" s="59">
        <v>2.3E-2</v>
      </c>
      <c r="C14" s="60">
        <v>3.3000000000000002E-2</v>
      </c>
    </row>
    <row r="15" spans="1:10" ht="15.5" x14ac:dyDescent="0.35">
      <c r="A15" s="58" t="s">
        <v>33</v>
      </c>
      <c r="B15" s="59">
        <v>3.6999999999999998E-2</v>
      </c>
      <c r="C15" s="60">
        <v>4.4999999999999998E-2</v>
      </c>
    </row>
    <row r="16" spans="1:10" ht="15.5" x14ac:dyDescent="0.35">
      <c r="A16" s="58" t="s">
        <v>50</v>
      </c>
      <c r="B16" s="59">
        <v>0.24099999999999999</v>
      </c>
      <c r="C16" s="60">
        <v>0.24199999999999999</v>
      </c>
    </row>
    <row r="17" spans="1:3" ht="15.5" x14ac:dyDescent="0.35">
      <c r="A17" s="58" t="s">
        <v>51</v>
      </c>
      <c r="B17" s="59">
        <v>0.55700000000000005</v>
      </c>
      <c r="C17" s="60">
        <v>0.52359999999999995</v>
      </c>
    </row>
    <row r="18" spans="1:3" ht="18" customHeight="1" x14ac:dyDescent="0.35"/>
  </sheetData>
  <sheetProtection algorithmName="SHA-512" hashValue="0EzPBKDTDTvf45R2UiJxhWJo0bvd2zsA1g8b5xgTWw3r0U46qkdmRwnytkhlyxe07UCb+2Q1wkbLemH6zxwPtQ==" saltValue="UPYUEzT48c4e5IUMjq+CTQ==" spinCount="100000" sheet="1" objects="1" scenarios="1"/>
  <mergeCells count="1">
    <mergeCell ref="A1:H2"/>
  </mergeCell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D9C44E00DDEB4EA40A8A5B9E2A8B5E" ma:contentTypeVersion="17" ma:contentTypeDescription="Create a new document." ma:contentTypeScope="" ma:versionID="3f82bfffcedd9ca955db5346d5dddd36">
  <xsd:schema xmlns:xsd="http://www.w3.org/2001/XMLSchema" xmlns:xs="http://www.w3.org/2001/XMLSchema" xmlns:p="http://schemas.microsoft.com/office/2006/metadata/properties" xmlns:ns2="6cafaf9b-d454-49bb-87af-d4a193bcac6f" xmlns:ns3="75ca23ed-fdba-4544-8426-dc162b381dbf" targetNamespace="http://schemas.microsoft.com/office/2006/metadata/properties" ma:root="true" ma:fieldsID="50bd63f577bd90db6955d670dd98ea7e" ns2:_="" ns3:_="">
    <xsd:import namespace="6cafaf9b-d454-49bb-87af-d4a193bcac6f"/>
    <xsd:import namespace="75ca23ed-fdba-4544-8426-dc162b381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faf9b-d454-49bb-87af-d4a193bcac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6e0c83f-acaa-4304-b138-9c5a9482c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a23ed-fdba-4544-8426-dc162b381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235e47c-9e46-4a8e-b86c-375e4911e67e}" ma:internalName="TaxCatchAll" ma:showField="CatchAllData" ma:web="75ca23ed-fdba-4544-8426-dc162b381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afaf9b-d454-49bb-87af-d4a193bcac6f">
      <Terms xmlns="http://schemas.microsoft.com/office/infopath/2007/PartnerControls"/>
    </lcf76f155ced4ddcb4097134ff3c332f>
    <TaxCatchAll xmlns="75ca23ed-fdba-4544-8426-dc162b381dbf" xsi:nil="true"/>
  </documentManagement>
</p:properties>
</file>

<file path=customXml/itemProps1.xml><?xml version="1.0" encoding="utf-8"?>
<ds:datastoreItem xmlns:ds="http://schemas.openxmlformats.org/officeDocument/2006/customXml" ds:itemID="{A4630E25-0C9F-4E37-8FF3-FCAA39A90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219012-D6A1-41BF-B6DF-DB9F2FC7C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faf9b-d454-49bb-87af-d4a193bcac6f"/>
    <ds:schemaRef ds:uri="75ca23ed-fdba-4544-8426-dc162b381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72F71A-4BB6-4D08-8EE7-36C7D32639EF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6cafaf9b-d454-49bb-87af-d4a193bcac6f"/>
    <ds:schemaRef ds:uri="75ca23ed-fdba-4544-8426-dc162b381dbf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Institution Sample Description</vt:lpstr>
      <vt:lpstr>GB1</vt:lpstr>
      <vt:lpstr>GB2</vt:lpstr>
      <vt:lpstr>GB3</vt:lpstr>
      <vt:lpstr>GB4</vt:lpstr>
      <vt:lpstr>GB5</vt:lpstr>
      <vt:lpstr>GB6</vt:lpstr>
      <vt:lpstr>GB7</vt:lpstr>
      <vt:lpstr>GB8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Kiran Sekhon</dc:creator>
  <cp:keywords/>
  <dc:description/>
  <cp:lastModifiedBy>Tash Fuller</cp:lastModifiedBy>
  <cp:revision/>
  <dcterms:created xsi:type="dcterms:W3CDTF">2024-07-24T10:27:41Z</dcterms:created>
  <dcterms:modified xsi:type="dcterms:W3CDTF">2025-09-22T10:50:12Z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0x01010096D9C44E00DDEB4EA40A8A5B9E2A8B5E</vt:lpwstr>
  </property>
  <property fmtid="{D5CDD505-2E9C-101B-9397-08002B2CF9AE}" pid="3" name="MediaServiceImageTags">
    <vt:lpwstr/>
  </property>
</Properties>
</file>