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shFuller\Downloads\"/>
    </mc:Choice>
  </mc:AlternateContent>
  <xr:revisionPtr revIDLastSave="0" documentId="8_{43026EDB-F0EA-4E83-87FC-5578F71F070A}" xr6:coauthVersionLast="47" xr6:coauthVersionMax="47" xr10:uidLastSave="{00000000-0000-0000-0000-000000000000}"/>
  <bookViews>
    <workbookView xWindow="-110" yWindow="-110" windowWidth="19420" windowHeight="11500" firstSheet="1" activeTab="8" xr2:uid="{00000000-000D-0000-FFFF-FFFF00000000}"/>
  </bookViews>
  <sheets>
    <sheet name="School Sample Descriptives" sheetId="12" r:id="rId1"/>
    <sheet name="GB1" sheetId="1" r:id="rId2"/>
    <sheet name="GB2" sheetId="3" r:id="rId3"/>
    <sheet name="GB3" sheetId="4" r:id="rId4"/>
    <sheet name="GB4" sheetId="5" r:id="rId5"/>
    <sheet name="GB5" sheetId="6" r:id="rId6"/>
    <sheet name="GB6" sheetId="7" r:id="rId7"/>
    <sheet name="GB7" sheetId="8" r:id="rId8"/>
    <sheet name="GB8" sheetId="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8" l="1"/>
  <c r="I11" i="8"/>
  <c r="I12" i="8"/>
  <c r="I13" i="8"/>
  <c r="I14" i="8"/>
  <c r="I9" i="8"/>
  <c r="H5" i="9"/>
  <c r="H4" i="9"/>
  <c r="A38" i="9"/>
  <c r="A16" i="9"/>
  <c r="H5" i="7"/>
  <c r="H4" i="7"/>
  <c r="B12" i="3" l="1"/>
  <c r="F11" i="6"/>
  <c r="D11" i="6"/>
  <c r="E11" i="6"/>
  <c r="C11" i="6"/>
  <c r="D12" i="3"/>
  <c r="E12" i="3"/>
  <c r="F12" i="3"/>
  <c r="C12" i="3"/>
</calcChain>
</file>

<file path=xl/sharedStrings.xml><?xml version="1.0" encoding="utf-8"?>
<sst xmlns="http://schemas.openxmlformats.org/spreadsheetml/2006/main" count="172" uniqueCount="112">
  <si>
    <t>School has Careers Leader</t>
  </si>
  <si>
    <t>Careers programme includes feedback from parents/carers</t>
  </si>
  <si>
    <t>Careers programme includes feedback from employers</t>
  </si>
  <si>
    <t>Don't know</t>
  </si>
  <si>
    <t>Careers programme includes feedback from teachers</t>
  </si>
  <si>
    <t>Careers programme includes feedback from students</t>
  </si>
  <si>
    <t>Careers programme evaluated at least every 3 years</t>
  </si>
  <si>
    <t>Website has information aimed at parents/carers</t>
  </si>
  <si>
    <t>Website has information aimed at employers</t>
  </si>
  <si>
    <t>Website has information aimed at teachers</t>
  </si>
  <si>
    <t>Website has information aimed at students</t>
  </si>
  <si>
    <t>Careers programme is published on website</t>
  </si>
  <si>
    <t>Careers programme has strategic and operational elements</t>
  </si>
  <si>
    <t>Careers programme is regularly monitored</t>
  </si>
  <si>
    <t>Careers programme has resources/funding allocated to it</t>
  </si>
  <si>
    <t>Careers programme has explicit backing of senior leadership</t>
  </si>
  <si>
    <t>Careers programme is approved by the governors</t>
  </si>
  <si>
    <t>Careers programme is written down</t>
  </si>
  <si>
    <t>DV: BM2 career path information accounting for year groups</t>
  </si>
  <si>
    <t>2020/21</t>
  </si>
  <si>
    <t>Don't know or none</t>
  </si>
  <si>
    <t>A few students (1-25%)</t>
  </si>
  <si>
    <t>Some students (26-50%)</t>
  </si>
  <si>
    <t>Some (26-50%)</t>
  </si>
  <si>
    <t>Most students (51-75%)</t>
  </si>
  <si>
    <t>Most (51-75%)</t>
  </si>
  <si>
    <t>Majority of students (76-99%)</t>
  </si>
  <si>
    <t>All students (100%)</t>
  </si>
  <si>
    <t xml:space="preserve">Parents/carers are encouraged to access LMI, study options and career paths information to inform support </t>
  </si>
  <si>
    <t>76-100% students use labour market information</t>
  </si>
  <si>
    <t>2023/24 (N=3,550)</t>
  </si>
  <si>
    <t>2022/23 (N=3,453 schools)</t>
  </si>
  <si>
    <t>2021/22 (N=3238 schools)</t>
  </si>
  <si>
    <t>2020/21 (N=3052 schools)</t>
  </si>
  <si>
    <t>2018/19 (N=2550 schools)</t>
  </si>
  <si>
    <t>School works proactively with LA/careers advisers around the careers guidance and progression of vulnerable and SEND students</t>
  </si>
  <si>
    <t>School shares accurate and timely data with the local authority on pupil transitions and destinations</t>
  </si>
  <si>
    <t>School collects and maintains accurate data for each pupil on their destinations for 3 years after they leave school/after they leave college</t>
  </si>
  <si>
    <t>School enables pupils to access accurate records about their own careers and enterprise experiences</t>
  </si>
  <si>
    <t>School keeps systematic records on experiences of career and enterprise activity</t>
  </si>
  <si>
    <t xml:space="preserve">Career programme challenges stereotypical thinking </t>
  </si>
  <si>
    <t>Career programme actively seeks to raise the aspirations of all students</t>
  </si>
  <si>
    <t>2023/24 (n=3,550 schools)</t>
  </si>
  <si>
    <t>2021/22 (N=3,238 schools)</t>
  </si>
  <si>
    <t>2020/21 (N=3,052 schools)</t>
  </si>
  <si>
    <t>2018/19 (N=2,550 schools)</t>
  </si>
  <si>
    <t>76-100% students have experienced curriculum learning that highlights the relevance of PSHE to future career paths</t>
  </si>
  <si>
    <t>76-100% students have experienced curriculum learning that highlights the relevance of Science to future career paths</t>
  </si>
  <si>
    <t>76-100% students have experienced curriculum learning that highlights the relevance of Maths to future career paths</t>
  </si>
  <si>
    <t>76-100% students have experienced curriculum learning that highlights the relevance of English to future career paths</t>
  </si>
  <si>
    <t>A few (1-25%)</t>
  </si>
  <si>
    <t>Overwhelming Majority (76-99%)</t>
  </si>
  <si>
    <t>2023/24 (N=3,550 schools)</t>
  </si>
  <si>
    <t>2020/21 (N=2,550 schools)</t>
  </si>
  <si>
    <t>No students</t>
  </si>
  <si>
    <t>All students</t>
  </si>
  <si>
    <t>76-100% students have had experience of workplace in Y12 or Y13</t>
  </si>
  <si>
    <t>76-100% students have had experience of workplace by end Y11</t>
  </si>
  <si>
    <t>During Y12/13</t>
  </si>
  <si>
    <t>By end Y11</t>
  </si>
  <si>
    <t>No students (0%)</t>
  </si>
  <si>
    <t>BM7S - Proportion of students in Year 10/11 had two+ encounters with apprenticeships/tech education providers during KS4</t>
  </si>
  <si>
    <t>BM7S - Proportion of students in Year 12/13 offered two+ encounters with apprenticeships/tech education providers during KS5</t>
  </si>
  <si>
    <t>BM7S - Proportion of students in Year 12/13 had two+ encounters with apprenticeships/tech education providers during KS5</t>
  </si>
  <si>
    <t>BM7S - Please list the providers who conducted these encounters</t>
  </si>
  <si>
    <t>76-100% students have had at least 2 visits to HE providers</t>
  </si>
  <si>
    <t>76-100% students have had meaningful encounters with HE providers</t>
  </si>
  <si>
    <t>76-100% students have had meaningful encounters with Independent Training Providers</t>
  </si>
  <si>
    <t>76-100% students have had meaningful encounters with FE colleges</t>
  </si>
  <si>
    <t>76-100% students have had information about the full range of apprenticeships</t>
  </si>
  <si>
    <t>76-100% students have had meaningful encounters with sixth form colleges</t>
  </si>
  <si>
    <t>Don't know or no students</t>
  </si>
  <si>
    <t>%pts difference</t>
  </si>
  <si>
    <t>76-100% students have had 2+ interviews with a qualified careers adviser by the end of Year 13</t>
  </si>
  <si>
    <t>76-100% students have had an interview with a qualified careers adviser by the end of Year 11</t>
  </si>
  <si>
    <t>PSHE</t>
  </si>
  <si>
    <t>Science</t>
  </si>
  <si>
    <t>English</t>
  </si>
  <si>
    <t>Maths</t>
  </si>
  <si>
    <t>76-100% of students have at least 1 encounter with an employer every year they are at school</t>
  </si>
  <si>
    <t>76-100%</t>
  </si>
  <si>
    <t>2024/25 (N=3,557 schools)</t>
  </si>
  <si>
    <t>One interview by end of Y11 (N=4,863 schools)</t>
  </si>
  <si>
    <t>Two interviews by end of Y13 (N=4,863 schools)</t>
  </si>
  <si>
    <t>Gatsby Benchmark 1 - A stable careers programme</t>
  </si>
  <si>
    <t>Gatsby Benchmark 2 - Learning from career and labour market information</t>
  </si>
  <si>
    <t>Gatsby Benchmark 3 - Addressing the needs of each pupil</t>
  </si>
  <si>
    <t>Gatsby Benchmark 4 - Linking curriculum learning to careers</t>
  </si>
  <si>
    <t>Gatsby Benchmark 5 - Encounters with employers and employees</t>
  </si>
  <si>
    <t>Gatsby Benchmark 6 - Experiences of workplaces</t>
  </si>
  <si>
    <t>Gatsby Benchmark 7 - Encounters with further and higher education</t>
  </si>
  <si>
    <t>Gatsby Benchmark 8 - Personal guidance</t>
  </si>
  <si>
    <t>Frequency</t>
  </si>
  <si>
    <t>Percent</t>
  </si>
  <si>
    <t>Academy alternative provision converter</t>
  </si>
  <si>
    <t>Academy alternative provision sponsor led</t>
  </si>
  <si>
    <t>Academy converter</t>
  </si>
  <si>
    <t>Academy sponsor led</t>
  </si>
  <si>
    <t>City technology college</t>
  </si>
  <si>
    <t>Community school</t>
  </si>
  <si>
    <t>Foundation school</t>
  </si>
  <si>
    <t>Free schools</t>
  </si>
  <si>
    <t>Free schools alternative provision</t>
  </si>
  <si>
    <t>Online provider</t>
  </si>
  <si>
    <t>Pupil referral unit</t>
  </si>
  <si>
    <t>Secure units</t>
  </si>
  <si>
    <t>Studio schools</t>
  </si>
  <si>
    <t>University technical college</t>
  </si>
  <si>
    <t>Voluntary aided school</t>
  </si>
  <si>
    <t>Voluntary controlled school</t>
  </si>
  <si>
    <t>Total</t>
  </si>
  <si>
    <t>Establishment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</si>
</sst>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"/>
    <numFmt numFmtId="165" formatCode="###0.0"/>
    <numFmt numFmtId="166" formatCode="0.0000000000000"/>
    <numFmt numFmtId="167" formatCode="0.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Aptos Narrow"/>
      <family val="2"/>
      <scheme val="minor"/>
    </font>
    <font>
      <b/>
      <sz val="15"/>
      <color rgb="FF000000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sz val="12"/>
      <color indexed="62"/>
      <name val="Calibri"/>
      <family val="2"/>
    </font>
    <font>
      <sz val="12"/>
      <color indexed="60"/>
      <name val="Calibri"/>
      <family val="2"/>
    </font>
    <font>
      <b/>
      <sz val="11"/>
      <color theme="1"/>
      <name val="Calibri"/>
      <family val="2"/>
    </font>
    <font>
      <b/>
      <sz val="24"/>
      <color rgb="FF000000"/>
      <name val="Calibri"/>
      <family val="2"/>
    </font>
    <font>
      <sz val="10"/>
      <name val="Arial"/>
      <family val="2"/>
    </font>
    <font>
      <sz val="12"/>
      <color indexed="62"/>
      <name val="Arial"/>
      <family val="2"/>
    </font>
    <font>
      <b/>
      <sz val="12"/>
      <color indexed="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62">
    <xf numFmtId="0" fontId="0" fillId="0" borderId="0" xfId="0"/>
    <xf numFmtId="0" fontId="6" fillId="2" borderId="9" xfId="0" applyFont="1" applyFill="1" applyBorder="1"/>
    <xf numFmtId="0" fontId="0" fillId="2" borderId="9" xfId="0" applyFill="1" applyBorder="1"/>
    <xf numFmtId="0" fontId="1" fillId="2" borderId="0" xfId="0" applyFont="1" applyFill="1"/>
    <xf numFmtId="9" fontId="0" fillId="2" borderId="9" xfId="0" applyNumberFormat="1" applyFill="1" applyBorder="1"/>
    <xf numFmtId="0" fontId="0" fillId="2" borderId="0" xfId="0" applyFill="1"/>
    <xf numFmtId="9" fontId="0" fillId="2" borderId="0" xfId="0" applyNumberFormat="1" applyFill="1"/>
    <xf numFmtId="9" fontId="1" fillId="2" borderId="9" xfId="0" applyNumberFormat="1" applyFont="1" applyFill="1" applyBorder="1"/>
    <xf numFmtId="0" fontId="7" fillId="2" borderId="9" xfId="0" applyFont="1" applyFill="1" applyBorder="1"/>
    <xf numFmtId="0" fontId="7" fillId="2" borderId="9" xfId="0" applyFont="1" applyFill="1" applyBorder="1" applyAlignment="1">
      <alignment horizontal="left"/>
    </xf>
    <xf numFmtId="0" fontId="0" fillId="2" borderId="9" xfId="0" applyFill="1" applyBorder="1" applyAlignment="1">
      <alignment wrapText="1"/>
    </xf>
    <xf numFmtId="0" fontId="3" fillId="2" borderId="3" xfId="1" applyFont="1" applyFill="1" applyBorder="1" applyAlignment="1">
      <alignment horizontal="left" vertical="top" wrapText="1"/>
    </xf>
    <xf numFmtId="9" fontId="0" fillId="2" borderId="0" xfId="0" applyNumberFormat="1" applyFill="1" applyAlignment="1">
      <alignment vertical="center" wrapText="1"/>
    </xf>
    <xf numFmtId="0" fontId="3" fillId="2" borderId="8" xfId="1" applyFont="1" applyFill="1" applyBorder="1" applyAlignment="1">
      <alignment horizontal="left" vertical="top" wrapText="1"/>
    </xf>
    <xf numFmtId="166" fontId="0" fillId="2" borderId="0" xfId="0" applyNumberFormat="1" applyFill="1"/>
    <xf numFmtId="0" fontId="8" fillId="2" borderId="9" xfId="0" applyFont="1" applyFill="1" applyBorder="1"/>
    <xf numFmtId="1" fontId="8" fillId="2" borderId="9" xfId="0" applyNumberFormat="1" applyFont="1" applyFill="1" applyBorder="1"/>
    <xf numFmtId="9" fontId="8" fillId="2" borderId="9" xfId="0" applyNumberFormat="1" applyFont="1" applyFill="1" applyBorder="1"/>
    <xf numFmtId="9" fontId="0" fillId="2" borderId="9" xfId="0" applyNumberFormat="1" applyFill="1" applyBorder="1" applyAlignment="1">
      <alignment vertical="center" wrapText="1"/>
    </xf>
    <xf numFmtId="0" fontId="9" fillId="0" borderId="0" xfId="0" applyFont="1"/>
    <xf numFmtId="0" fontId="8" fillId="2" borderId="9" xfId="0" applyFont="1" applyFill="1" applyBorder="1" applyAlignment="1">
      <alignment wrapText="1"/>
    </xf>
    <xf numFmtId="0" fontId="10" fillId="2" borderId="0" xfId="0" applyFont="1" applyFill="1"/>
    <xf numFmtId="0" fontId="11" fillId="2" borderId="0" xfId="4" applyFont="1" applyFill="1"/>
    <xf numFmtId="0" fontId="12" fillId="2" borderId="1" xfId="2" applyFont="1" applyFill="1" applyBorder="1" applyAlignment="1">
      <alignment horizontal="center" wrapText="1"/>
    </xf>
    <xf numFmtId="0" fontId="12" fillId="2" borderId="2" xfId="2" applyFont="1" applyFill="1" applyBorder="1" applyAlignment="1">
      <alignment horizontal="center" wrapText="1"/>
    </xf>
    <xf numFmtId="0" fontId="11" fillId="2" borderId="0" xfId="2" applyFont="1" applyFill="1"/>
    <xf numFmtId="164" fontId="13" fillId="2" borderId="4" xfId="2" applyNumberFormat="1" applyFont="1" applyFill="1" applyBorder="1" applyAlignment="1">
      <alignment horizontal="right" vertical="top"/>
    </xf>
    <xf numFmtId="164" fontId="13" fillId="2" borderId="5" xfId="2" applyNumberFormat="1" applyFont="1" applyFill="1" applyBorder="1" applyAlignment="1">
      <alignment horizontal="right" vertical="top"/>
    </xf>
    <xf numFmtId="164" fontId="13" fillId="2" borderId="6" xfId="2" applyNumberFormat="1" applyFont="1" applyFill="1" applyBorder="1" applyAlignment="1">
      <alignment horizontal="right" vertical="top"/>
    </xf>
    <xf numFmtId="164" fontId="13" fillId="2" borderId="7" xfId="2" applyNumberFormat="1" applyFont="1" applyFill="1" applyBorder="1" applyAlignment="1">
      <alignment horizontal="right" vertical="top"/>
    </xf>
    <xf numFmtId="0" fontId="10" fillId="2" borderId="9" xfId="0" applyFont="1" applyFill="1" applyBorder="1"/>
    <xf numFmtId="0" fontId="6" fillId="2" borderId="9" xfId="0" applyFont="1" applyFill="1" applyBorder="1" applyAlignment="1">
      <alignment horizontal="right"/>
    </xf>
    <xf numFmtId="0" fontId="6" fillId="2" borderId="9" xfId="0" applyFont="1" applyFill="1" applyBorder="1" applyAlignment="1">
      <alignment wrapText="1"/>
    </xf>
    <xf numFmtId="9" fontId="14" fillId="2" borderId="9" xfId="0" applyNumberFormat="1" applyFont="1" applyFill="1" applyBorder="1"/>
    <xf numFmtId="9" fontId="10" fillId="2" borderId="9" xfId="0" applyNumberFormat="1" applyFont="1" applyFill="1" applyBorder="1" applyAlignment="1">
      <alignment vertical="center" wrapText="1"/>
    </xf>
    <xf numFmtId="9" fontId="10" fillId="2" borderId="0" xfId="0" applyNumberFormat="1" applyFont="1" applyFill="1"/>
    <xf numFmtId="9" fontId="10" fillId="2" borderId="9" xfId="0" applyNumberFormat="1" applyFont="1" applyFill="1" applyBorder="1"/>
    <xf numFmtId="166" fontId="10" fillId="2" borderId="0" xfId="0" applyNumberFormat="1" applyFont="1" applyFill="1"/>
    <xf numFmtId="167" fontId="0" fillId="2" borderId="0" xfId="0" applyNumberFormat="1" applyFill="1"/>
    <xf numFmtId="1" fontId="0" fillId="2" borderId="0" xfId="0" applyNumberFormat="1" applyFill="1"/>
    <xf numFmtId="0" fontId="8" fillId="2" borderId="0" xfId="0" applyFont="1" applyFill="1"/>
    <xf numFmtId="9" fontId="4" fillId="2" borderId="0" xfId="3" applyNumberFormat="1" applyFont="1" applyFill="1" applyAlignment="1">
      <alignment horizontal="right" vertical="top"/>
    </xf>
    <xf numFmtId="165" fontId="0" fillId="2" borderId="0" xfId="0" applyNumberFormat="1" applyFill="1"/>
    <xf numFmtId="0" fontId="16" fillId="2" borderId="0" xfId="5" applyFill="1"/>
    <xf numFmtId="0" fontId="17" fillId="2" borderId="13" xfId="5" applyFont="1" applyFill="1" applyBorder="1" applyAlignment="1">
      <alignment horizontal="left"/>
    </xf>
    <xf numFmtId="0" fontId="17" fillId="2" borderId="14" xfId="5" applyFont="1" applyFill="1" applyBorder="1" applyAlignment="1">
      <alignment horizontal="center"/>
    </xf>
    <xf numFmtId="0" fontId="17" fillId="2" borderId="15" xfId="5" applyFont="1" applyFill="1" applyBorder="1" applyAlignment="1">
      <alignment horizontal="center"/>
    </xf>
    <xf numFmtId="0" fontId="17" fillId="2" borderId="12" xfId="5" applyFont="1" applyFill="1" applyBorder="1" applyAlignment="1">
      <alignment horizontal="left" vertical="top"/>
    </xf>
    <xf numFmtId="0" fontId="17" fillId="2" borderId="16" xfId="5" applyFont="1" applyFill="1" applyBorder="1" applyAlignment="1">
      <alignment horizontal="left" vertical="top"/>
    </xf>
    <xf numFmtId="164" fontId="18" fillId="2" borderId="9" xfId="5" applyNumberFormat="1" applyFont="1" applyFill="1" applyBorder="1" applyAlignment="1">
      <alignment horizontal="right" vertical="top"/>
    </xf>
    <xf numFmtId="165" fontId="18" fillId="2" borderId="10" xfId="5" applyNumberFormat="1" applyFont="1" applyFill="1" applyBorder="1" applyAlignment="1">
      <alignment horizontal="right" vertical="top"/>
    </xf>
    <xf numFmtId="164" fontId="18" fillId="2" borderId="17" xfId="5" applyNumberFormat="1" applyFont="1" applyFill="1" applyBorder="1" applyAlignment="1">
      <alignment horizontal="right" vertical="top"/>
    </xf>
    <xf numFmtId="165" fontId="18" fillId="2" borderId="18" xfId="5" applyNumberFormat="1" applyFont="1" applyFill="1" applyBorder="1" applyAlignment="1">
      <alignment horizontal="right" vertical="top"/>
    </xf>
    <xf numFmtId="0" fontId="15" fillId="0" borderId="0" xfId="0" applyFont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</cellXfs>
  <cellStyles count="6">
    <cellStyle name="Normal" xfId="0" builtinId="0"/>
    <cellStyle name="Normal_GB7" xfId="4" xr:uid="{923C2F1B-AEDB-4EC9-848B-0B97F2D190D8}"/>
    <cellStyle name="Normal_GB7Statistics_x0009__x0009__x0009__x0009__x0009__x0009__x0009__x0009__x0009__x0009__x0009__x0009_Statis" xfId="2" xr:uid="{FF1AB228-043E-4044-82C1-ED5542E9D22B}"/>
    <cellStyle name="Normal_GB8" xfId="3" xr:uid="{35AECDFB-F33C-4571-B94A-D97DADF3C40D}"/>
    <cellStyle name="Normal_School Sample Descriptives" xfId="5" xr:uid="{01F720C6-7487-4FA0-B0DD-6072FDDF0015}"/>
    <cellStyle name="Normal_Sheet4" xfId="1" xr:uid="{98C0D311-8426-404D-BEBF-D192EB253D54}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60"/>
        <name val="Arial"/>
        <scheme val="none"/>
      </font>
      <numFmt numFmtId="165" formatCode="###0.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60"/>
        <name val="Arial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62"/>
        <name val="Arial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62"/>
        <name val="Arial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colors>
    <mruColors>
      <color rgb="FF00A7A7"/>
      <color rgb="FFED6E4F"/>
      <color rgb="FF00A8A8"/>
      <color rgb="FF006992"/>
      <color rgb="FFE8B463"/>
      <color rgb="FFEC5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1. A stable careers programme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'GB1'!$B$3</c:f>
              <c:strCache>
                <c:ptCount val="1"/>
                <c:pt idx="0">
                  <c:v>2024/25 (N=3,557 schools)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'GB1'!$A$4:$A$20</c:f>
              <c:strCache>
                <c:ptCount val="17"/>
                <c:pt idx="0">
                  <c:v>School has Careers Leader</c:v>
                </c:pt>
                <c:pt idx="1">
                  <c:v>Careers programme includes feedback from parents/carers</c:v>
                </c:pt>
                <c:pt idx="2">
                  <c:v>Careers programme includes feedback from employers</c:v>
                </c:pt>
                <c:pt idx="3">
                  <c:v>Careers programme includes feedback from teachers</c:v>
                </c:pt>
                <c:pt idx="4">
                  <c:v>Careers programme includes feedback from students</c:v>
                </c:pt>
                <c:pt idx="5">
                  <c:v>Careers programme evaluated at least every 3 years</c:v>
                </c:pt>
                <c:pt idx="6">
                  <c:v>Website has information aimed at parents/carers</c:v>
                </c:pt>
                <c:pt idx="7">
                  <c:v>Website has information aimed at employers</c:v>
                </c:pt>
                <c:pt idx="8">
                  <c:v>Website has information aimed at teachers</c:v>
                </c:pt>
                <c:pt idx="9">
                  <c:v>Website has information aimed at students</c:v>
                </c:pt>
                <c:pt idx="10">
                  <c:v>Careers programme is published on website</c:v>
                </c:pt>
                <c:pt idx="11">
                  <c:v>Careers programme has strategic and operational elements</c:v>
                </c:pt>
                <c:pt idx="12">
                  <c:v>Careers programme is regularly monitored</c:v>
                </c:pt>
                <c:pt idx="13">
                  <c:v>Careers programme has resources/funding allocated to it</c:v>
                </c:pt>
                <c:pt idx="14">
                  <c:v>Careers programme has explicit backing of senior leadership</c:v>
                </c:pt>
                <c:pt idx="15">
                  <c:v>Careers programme is approved by the governors</c:v>
                </c:pt>
                <c:pt idx="16">
                  <c:v>Careers programme is written down</c:v>
                </c:pt>
              </c:strCache>
            </c:strRef>
          </c:cat>
          <c:val>
            <c:numRef>
              <c:f>'GB1'!$B$4:$B$20</c:f>
              <c:numCache>
                <c:formatCode>0%</c:formatCode>
                <c:ptCount val="17"/>
                <c:pt idx="0">
                  <c:v>1</c:v>
                </c:pt>
                <c:pt idx="1">
                  <c:v>0.85</c:v>
                </c:pt>
                <c:pt idx="2">
                  <c:v>0.91</c:v>
                </c:pt>
                <c:pt idx="3">
                  <c:v>0.94</c:v>
                </c:pt>
                <c:pt idx="4">
                  <c:v>0.98</c:v>
                </c:pt>
                <c:pt idx="5">
                  <c:v>0.98</c:v>
                </c:pt>
                <c:pt idx="6">
                  <c:v>0.96</c:v>
                </c:pt>
                <c:pt idx="7">
                  <c:v>0.92</c:v>
                </c:pt>
                <c:pt idx="8">
                  <c:v>0.91</c:v>
                </c:pt>
                <c:pt idx="9">
                  <c:v>0.99</c:v>
                </c:pt>
                <c:pt idx="10">
                  <c:v>0.97</c:v>
                </c:pt>
                <c:pt idx="11">
                  <c:v>0.98</c:v>
                </c:pt>
                <c:pt idx="12">
                  <c:v>0.99</c:v>
                </c:pt>
                <c:pt idx="13">
                  <c:v>0.98</c:v>
                </c:pt>
                <c:pt idx="14">
                  <c:v>0.99</c:v>
                </c:pt>
                <c:pt idx="15">
                  <c:v>0.95</c:v>
                </c:pt>
                <c:pt idx="1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67-4FCE-8A08-134FB68480FC}"/>
            </c:ext>
          </c:extLst>
        </c:ser>
        <c:ser>
          <c:idx val="1"/>
          <c:order val="1"/>
          <c:tx>
            <c:strRef>
              <c:f>'GB1'!$C$3</c:f>
              <c:strCache>
                <c:ptCount val="1"/>
                <c:pt idx="0">
                  <c:v>2023/24 (N=3,550 schools)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'GB1'!$A$4:$A$20</c:f>
              <c:strCache>
                <c:ptCount val="17"/>
                <c:pt idx="0">
                  <c:v>School has Careers Leader</c:v>
                </c:pt>
                <c:pt idx="1">
                  <c:v>Careers programme includes feedback from parents/carers</c:v>
                </c:pt>
                <c:pt idx="2">
                  <c:v>Careers programme includes feedback from employers</c:v>
                </c:pt>
                <c:pt idx="3">
                  <c:v>Careers programme includes feedback from teachers</c:v>
                </c:pt>
                <c:pt idx="4">
                  <c:v>Careers programme includes feedback from students</c:v>
                </c:pt>
                <c:pt idx="5">
                  <c:v>Careers programme evaluated at least every 3 years</c:v>
                </c:pt>
                <c:pt idx="6">
                  <c:v>Website has information aimed at parents/carers</c:v>
                </c:pt>
                <c:pt idx="7">
                  <c:v>Website has information aimed at employers</c:v>
                </c:pt>
                <c:pt idx="8">
                  <c:v>Website has information aimed at teachers</c:v>
                </c:pt>
                <c:pt idx="9">
                  <c:v>Website has information aimed at students</c:v>
                </c:pt>
                <c:pt idx="10">
                  <c:v>Careers programme is published on website</c:v>
                </c:pt>
                <c:pt idx="11">
                  <c:v>Careers programme has strategic and operational elements</c:v>
                </c:pt>
                <c:pt idx="12">
                  <c:v>Careers programme is regularly monitored</c:v>
                </c:pt>
                <c:pt idx="13">
                  <c:v>Careers programme has resources/funding allocated to it</c:v>
                </c:pt>
                <c:pt idx="14">
                  <c:v>Careers programme has explicit backing of senior leadership</c:v>
                </c:pt>
                <c:pt idx="15">
                  <c:v>Careers programme is approved by the governors</c:v>
                </c:pt>
                <c:pt idx="16">
                  <c:v>Careers programme is written down</c:v>
                </c:pt>
              </c:strCache>
            </c:strRef>
          </c:cat>
          <c:val>
            <c:numRef>
              <c:f>'GB1'!$C$4:$C$20</c:f>
              <c:numCache>
                <c:formatCode>0%</c:formatCode>
                <c:ptCount val="17"/>
                <c:pt idx="0">
                  <c:v>1</c:v>
                </c:pt>
                <c:pt idx="1">
                  <c:v>0.85</c:v>
                </c:pt>
                <c:pt idx="2">
                  <c:v>0.91</c:v>
                </c:pt>
                <c:pt idx="3">
                  <c:v>0.93</c:v>
                </c:pt>
                <c:pt idx="4">
                  <c:v>0.98</c:v>
                </c:pt>
                <c:pt idx="5">
                  <c:v>0.98</c:v>
                </c:pt>
                <c:pt idx="6">
                  <c:v>0.98</c:v>
                </c:pt>
                <c:pt idx="7">
                  <c:v>0.91</c:v>
                </c:pt>
                <c:pt idx="8">
                  <c:v>0.9</c:v>
                </c:pt>
                <c:pt idx="9">
                  <c:v>0.99</c:v>
                </c:pt>
                <c:pt idx="10">
                  <c:v>0.97</c:v>
                </c:pt>
                <c:pt idx="11">
                  <c:v>0.98</c:v>
                </c:pt>
                <c:pt idx="12">
                  <c:v>0.98</c:v>
                </c:pt>
                <c:pt idx="13">
                  <c:v>0.98</c:v>
                </c:pt>
                <c:pt idx="14">
                  <c:v>0.99</c:v>
                </c:pt>
                <c:pt idx="15">
                  <c:v>0.95</c:v>
                </c:pt>
                <c:pt idx="1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67-4FCE-8A08-134FB68480FC}"/>
            </c:ext>
          </c:extLst>
        </c:ser>
        <c:ser>
          <c:idx val="2"/>
          <c:order val="2"/>
          <c:tx>
            <c:strRef>
              <c:f>'GB1'!$D$3</c:f>
              <c:strCache>
                <c:ptCount val="1"/>
                <c:pt idx="0">
                  <c:v>2022/23 (N=3,453 schools)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'GB1'!$A$4:$A$20</c:f>
              <c:strCache>
                <c:ptCount val="17"/>
                <c:pt idx="0">
                  <c:v>School has Careers Leader</c:v>
                </c:pt>
                <c:pt idx="1">
                  <c:v>Careers programme includes feedback from parents/carers</c:v>
                </c:pt>
                <c:pt idx="2">
                  <c:v>Careers programme includes feedback from employers</c:v>
                </c:pt>
                <c:pt idx="3">
                  <c:v>Careers programme includes feedback from teachers</c:v>
                </c:pt>
                <c:pt idx="4">
                  <c:v>Careers programme includes feedback from students</c:v>
                </c:pt>
                <c:pt idx="5">
                  <c:v>Careers programme evaluated at least every 3 years</c:v>
                </c:pt>
                <c:pt idx="6">
                  <c:v>Website has information aimed at parents/carers</c:v>
                </c:pt>
                <c:pt idx="7">
                  <c:v>Website has information aimed at employers</c:v>
                </c:pt>
                <c:pt idx="8">
                  <c:v>Website has information aimed at teachers</c:v>
                </c:pt>
                <c:pt idx="9">
                  <c:v>Website has information aimed at students</c:v>
                </c:pt>
                <c:pt idx="10">
                  <c:v>Careers programme is published on website</c:v>
                </c:pt>
                <c:pt idx="11">
                  <c:v>Careers programme has strategic and operational elements</c:v>
                </c:pt>
                <c:pt idx="12">
                  <c:v>Careers programme is regularly monitored</c:v>
                </c:pt>
                <c:pt idx="13">
                  <c:v>Careers programme has resources/funding allocated to it</c:v>
                </c:pt>
                <c:pt idx="14">
                  <c:v>Careers programme has explicit backing of senior leadership</c:v>
                </c:pt>
                <c:pt idx="15">
                  <c:v>Careers programme is approved by the governors</c:v>
                </c:pt>
                <c:pt idx="16">
                  <c:v>Careers programme is written down</c:v>
                </c:pt>
              </c:strCache>
            </c:strRef>
          </c:cat>
          <c:val>
            <c:numRef>
              <c:f>'GB1'!$D$4:$D$20</c:f>
              <c:numCache>
                <c:formatCode>0%</c:formatCode>
                <c:ptCount val="17"/>
                <c:pt idx="0">
                  <c:v>1</c:v>
                </c:pt>
                <c:pt idx="1">
                  <c:v>0.83</c:v>
                </c:pt>
                <c:pt idx="2">
                  <c:v>0.89</c:v>
                </c:pt>
                <c:pt idx="3">
                  <c:v>0.92</c:v>
                </c:pt>
                <c:pt idx="4">
                  <c:v>0.98</c:v>
                </c:pt>
                <c:pt idx="5">
                  <c:v>0.98</c:v>
                </c:pt>
                <c:pt idx="6">
                  <c:v>0.97</c:v>
                </c:pt>
                <c:pt idx="7">
                  <c:v>0.91</c:v>
                </c:pt>
                <c:pt idx="8">
                  <c:v>0.88</c:v>
                </c:pt>
                <c:pt idx="9">
                  <c:v>0.98</c:v>
                </c:pt>
                <c:pt idx="10">
                  <c:v>0.97</c:v>
                </c:pt>
                <c:pt idx="11">
                  <c:v>0.98</c:v>
                </c:pt>
                <c:pt idx="12">
                  <c:v>0.98</c:v>
                </c:pt>
                <c:pt idx="13">
                  <c:v>0.98</c:v>
                </c:pt>
                <c:pt idx="14">
                  <c:v>0.99</c:v>
                </c:pt>
                <c:pt idx="15">
                  <c:v>0.94</c:v>
                </c:pt>
                <c:pt idx="1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67-4FCE-8A08-134FB68480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76354975"/>
        <c:axId val="1676343455"/>
      </c:barChart>
      <c:catAx>
        <c:axId val="1676354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676343455"/>
        <c:crosses val="autoZero"/>
        <c:auto val="1"/>
        <c:lblAlgn val="ctr"/>
        <c:lblOffset val="100"/>
        <c:noMultiLvlLbl val="0"/>
      </c:catAx>
      <c:valAx>
        <c:axId val="1676343455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676354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6. Workplace experiences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'GB6'!$B$8</c:f>
              <c:strCache>
                <c:ptCount val="1"/>
                <c:pt idx="0">
                  <c:v>During Y12/13</c:v>
                </c:pt>
              </c:strCache>
            </c:strRef>
          </c:tx>
          <c:spPr>
            <a:solidFill>
              <a:srgbClr val="00A7A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'GB6'!$A$9:$A$15</c:f>
              <c:strCache>
                <c:ptCount val="7"/>
                <c:pt idx="0">
                  <c:v>Don't know</c:v>
                </c:pt>
                <c:pt idx="1">
                  <c:v>No students (0%)</c:v>
                </c:pt>
                <c:pt idx="2">
                  <c:v>A few students (1-25%)</c:v>
                </c:pt>
                <c:pt idx="3">
                  <c:v>Some students (26-50%)</c:v>
                </c:pt>
                <c:pt idx="4">
                  <c:v>Most students (51-75%)</c:v>
                </c:pt>
                <c:pt idx="5">
                  <c:v>Majority of students (76-99%)</c:v>
                </c:pt>
                <c:pt idx="6">
                  <c:v>All students (100%)</c:v>
                </c:pt>
              </c:strCache>
            </c:strRef>
          </c:cat>
          <c:val>
            <c:numRef>
              <c:f>'GB6'!$B$9:$B$15</c:f>
              <c:numCache>
                <c:formatCode>0%</c:formatCode>
                <c:ptCount val="7"/>
                <c:pt idx="0">
                  <c:v>0.01</c:v>
                </c:pt>
                <c:pt idx="1">
                  <c:v>0</c:v>
                </c:pt>
                <c:pt idx="2">
                  <c:v>0.02</c:v>
                </c:pt>
                <c:pt idx="3">
                  <c:v>0.04</c:v>
                </c:pt>
                <c:pt idx="4">
                  <c:v>0.08</c:v>
                </c:pt>
                <c:pt idx="5">
                  <c:v>0.5</c:v>
                </c:pt>
                <c:pt idx="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6-4D8E-8E93-C6E0D64833C8}"/>
            </c:ext>
          </c:extLst>
        </c:ser>
        <c:ser>
          <c:idx val="1"/>
          <c:order val="1"/>
          <c:tx>
            <c:strRef>
              <c:f>'GB6'!$C$8</c:f>
              <c:strCache>
                <c:ptCount val="1"/>
                <c:pt idx="0">
                  <c:v>By end Y11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'GB6'!$A$9:$A$15</c:f>
              <c:strCache>
                <c:ptCount val="7"/>
                <c:pt idx="0">
                  <c:v>Don't know</c:v>
                </c:pt>
                <c:pt idx="1">
                  <c:v>No students (0%)</c:v>
                </c:pt>
                <c:pt idx="2">
                  <c:v>A few students (1-25%)</c:v>
                </c:pt>
                <c:pt idx="3">
                  <c:v>Some students (26-50%)</c:v>
                </c:pt>
                <c:pt idx="4">
                  <c:v>Most students (51-75%)</c:v>
                </c:pt>
                <c:pt idx="5">
                  <c:v>Majority of students (76-99%)</c:v>
                </c:pt>
                <c:pt idx="6">
                  <c:v>All students (100%)</c:v>
                </c:pt>
              </c:strCache>
            </c:strRef>
          </c:cat>
          <c:val>
            <c:numRef>
              <c:f>'GB6'!$C$9:$C$15</c:f>
              <c:numCache>
                <c:formatCode>0%</c:formatCode>
                <c:ptCount val="7"/>
                <c:pt idx="0">
                  <c:v>0.01</c:v>
                </c:pt>
                <c:pt idx="1">
                  <c:v>0.01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0.09</c:v>
                </c:pt>
                <c:pt idx="5">
                  <c:v>0.5</c:v>
                </c:pt>
                <c:pt idx="6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6-4D8E-8E93-C6E0D64833C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8829791"/>
        <c:axId val="188826911"/>
      </c:barChart>
      <c:catAx>
        <c:axId val="1888297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88826911"/>
        <c:crosses val="autoZero"/>
        <c:auto val="1"/>
        <c:lblAlgn val="ctr"/>
        <c:lblOffset val="100"/>
        <c:noMultiLvlLbl val="0"/>
      </c:catAx>
      <c:valAx>
        <c:axId val="188826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8882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7. Experiences with further and higher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'GB7'!$B$8</c:f>
              <c:strCache>
                <c:ptCount val="1"/>
                <c:pt idx="0">
                  <c:v>2024/25 (N=3,557 schools)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'GB7'!$A$9:$A$14</c:f>
              <c:strCache>
                <c:ptCount val="6"/>
                <c:pt idx="0">
                  <c:v>76-100% students have had at least 2 visits to HE providers</c:v>
                </c:pt>
                <c:pt idx="1">
                  <c:v>76-100% students have had meaningful encounters with HE providers</c:v>
                </c:pt>
                <c:pt idx="2">
                  <c:v>76-100% students have had meaningful encounters with Independent Training Providers</c:v>
                </c:pt>
                <c:pt idx="3">
                  <c:v>76-100% students have had meaningful encounters with FE colleges</c:v>
                </c:pt>
                <c:pt idx="4">
                  <c:v>76-100% students have had information about the full range of apprenticeships</c:v>
                </c:pt>
                <c:pt idx="5">
                  <c:v>76-100% students have had meaningful encounters with sixth form colleges</c:v>
                </c:pt>
              </c:strCache>
            </c:strRef>
          </c:cat>
          <c:val>
            <c:numRef>
              <c:f>'GB7'!$B$9:$B$14</c:f>
              <c:numCache>
                <c:formatCode>0%</c:formatCode>
                <c:ptCount val="6"/>
                <c:pt idx="0">
                  <c:v>0.63</c:v>
                </c:pt>
                <c:pt idx="1">
                  <c:v>0.84</c:v>
                </c:pt>
                <c:pt idx="2">
                  <c:v>0.77</c:v>
                </c:pt>
                <c:pt idx="3">
                  <c:v>0.91</c:v>
                </c:pt>
                <c:pt idx="4">
                  <c:v>0.95</c:v>
                </c:pt>
                <c:pt idx="5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46-4AC2-9D70-557AB6E9698C}"/>
            </c:ext>
          </c:extLst>
        </c:ser>
        <c:ser>
          <c:idx val="1"/>
          <c:order val="1"/>
          <c:tx>
            <c:strRef>
              <c:f>'GB7'!$C$8</c:f>
              <c:strCache>
                <c:ptCount val="1"/>
                <c:pt idx="0">
                  <c:v>2023/24 (N=3,550)</c:v>
                </c:pt>
              </c:strCache>
            </c:strRef>
          </c:tx>
          <c:spPr>
            <a:solidFill>
              <a:srgbClr val="ED6E4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'GB7'!$A$9:$A$14</c:f>
              <c:strCache>
                <c:ptCount val="6"/>
                <c:pt idx="0">
                  <c:v>76-100% students have had at least 2 visits to HE providers</c:v>
                </c:pt>
                <c:pt idx="1">
                  <c:v>76-100% students have had meaningful encounters with HE providers</c:v>
                </c:pt>
                <c:pt idx="2">
                  <c:v>76-100% students have had meaningful encounters with Independent Training Providers</c:v>
                </c:pt>
                <c:pt idx="3">
                  <c:v>76-100% students have had meaningful encounters with FE colleges</c:v>
                </c:pt>
                <c:pt idx="4">
                  <c:v>76-100% students have had information about the full range of apprenticeships</c:v>
                </c:pt>
                <c:pt idx="5">
                  <c:v>76-100% students have had meaningful encounters with sixth form colleges</c:v>
                </c:pt>
              </c:strCache>
            </c:strRef>
          </c:cat>
          <c:val>
            <c:numRef>
              <c:f>'GB7'!$C$9:$C$14</c:f>
              <c:numCache>
                <c:formatCode>0%</c:formatCode>
                <c:ptCount val="6"/>
                <c:pt idx="0">
                  <c:v>0.62</c:v>
                </c:pt>
                <c:pt idx="1">
                  <c:v>0.82</c:v>
                </c:pt>
                <c:pt idx="2">
                  <c:v>0.74</c:v>
                </c:pt>
                <c:pt idx="3">
                  <c:v>0.9</c:v>
                </c:pt>
                <c:pt idx="4">
                  <c:v>0.94</c:v>
                </c:pt>
                <c:pt idx="5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46-4AC2-9D70-557AB6E9698C}"/>
            </c:ext>
          </c:extLst>
        </c:ser>
        <c:ser>
          <c:idx val="2"/>
          <c:order val="2"/>
          <c:tx>
            <c:strRef>
              <c:f>'GB7'!$D$8</c:f>
              <c:strCache>
                <c:ptCount val="1"/>
                <c:pt idx="0">
                  <c:v>2022/23 (N=3,453 schools)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'GB7'!$A$9:$A$14</c:f>
              <c:strCache>
                <c:ptCount val="6"/>
                <c:pt idx="0">
                  <c:v>76-100% students have had at least 2 visits to HE providers</c:v>
                </c:pt>
                <c:pt idx="1">
                  <c:v>76-100% students have had meaningful encounters with HE providers</c:v>
                </c:pt>
                <c:pt idx="2">
                  <c:v>76-100% students have had meaningful encounters with Independent Training Providers</c:v>
                </c:pt>
                <c:pt idx="3">
                  <c:v>76-100% students have had meaningful encounters with FE colleges</c:v>
                </c:pt>
                <c:pt idx="4">
                  <c:v>76-100% students have had information about the full range of apprenticeships</c:v>
                </c:pt>
                <c:pt idx="5">
                  <c:v>76-100% students have had meaningful encounters with sixth form colleges</c:v>
                </c:pt>
              </c:strCache>
            </c:strRef>
          </c:cat>
          <c:val>
            <c:numRef>
              <c:f>'GB7'!$D$9:$D$14</c:f>
              <c:numCache>
                <c:formatCode>0%</c:formatCode>
                <c:ptCount val="6"/>
                <c:pt idx="0">
                  <c:v>0.57999999999999996</c:v>
                </c:pt>
                <c:pt idx="1">
                  <c:v>0.78</c:v>
                </c:pt>
                <c:pt idx="2">
                  <c:v>0.69</c:v>
                </c:pt>
                <c:pt idx="3">
                  <c:v>0.86</c:v>
                </c:pt>
                <c:pt idx="4">
                  <c:v>0.92</c:v>
                </c:pt>
                <c:pt idx="5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46-4AC2-9D70-557AB6E969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01089407"/>
        <c:axId val="301088447"/>
      </c:barChart>
      <c:catAx>
        <c:axId val="3010894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01088447"/>
        <c:crosses val="autoZero"/>
        <c:auto val="1"/>
        <c:lblAlgn val="ctr"/>
        <c:lblOffset val="100"/>
        <c:noMultiLvlLbl val="0"/>
      </c:catAx>
      <c:valAx>
        <c:axId val="30108844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01089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8. Personal guidance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'GB8'!$B$3</c:f>
              <c:strCache>
                <c:ptCount val="1"/>
                <c:pt idx="0">
                  <c:v>2024/25 (N=3,557 schools)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'GB8'!$A$4:$A$5</c:f>
              <c:strCache>
                <c:ptCount val="2"/>
                <c:pt idx="0">
                  <c:v>76-100% students have had 2+ interviews with a qualified careers adviser by the end of Year 13</c:v>
                </c:pt>
                <c:pt idx="1">
                  <c:v>76-100% students have had an interview with a qualified careers adviser by the end of Year 11</c:v>
                </c:pt>
              </c:strCache>
            </c:strRef>
          </c:cat>
          <c:val>
            <c:numRef>
              <c:f>'GB8'!$B$4:$B$5</c:f>
              <c:numCache>
                <c:formatCode>0%</c:formatCode>
                <c:ptCount val="2"/>
                <c:pt idx="0">
                  <c:v>0.73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C-4E99-B572-7D68FB99C260}"/>
            </c:ext>
          </c:extLst>
        </c:ser>
        <c:ser>
          <c:idx val="1"/>
          <c:order val="1"/>
          <c:tx>
            <c:strRef>
              <c:f>'GB8'!$C$3</c:f>
              <c:strCache>
                <c:ptCount val="1"/>
                <c:pt idx="0">
                  <c:v>2023/24 (N=3,550)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'GB8'!$A$4:$A$5</c:f>
              <c:strCache>
                <c:ptCount val="2"/>
                <c:pt idx="0">
                  <c:v>76-100% students have had 2+ interviews with a qualified careers adviser by the end of Year 13</c:v>
                </c:pt>
                <c:pt idx="1">
                  <c:v>76-100% students have had an interview with a qualified careers adviser by the end of Year 11</c:v>
                </c:pt>
              </c:strCache>
            </c:strRef>
          </c:cat>
          <c:val>
            <c:numRef>
              <c:f>'GB8'!$C$4:$C$5</c:f>
              <c:numCache>
                <c:formatCode>0%</c:formatCode>
                <c:ptCount val="2"/>
                <c:pt idx="0">
                  <c:v>0.73</c:v>
                </c:pt>
                <c:pt idx="1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CC-4E99-B572-7D68FB99C260}"/>
            </c:ext>
          </c:extLst>
        </c:ser>
        <c:ser>
          <c:idx val="2"/>
          <c:order val="2"/>
          <c:tx>
            <c:strRef>
              <c:f>'GB8'!$D$3</c:f>
              <c:strCache>
                <c:ptCount val="1"/>
                <c:pt idx="0">
                  <c:v>2022/23 (N=3,453 schools)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'GB8'!$A$4:$A$5</c:f>
              <c:strCache>
                <c:ptCount val="2"/>
                <c:pt idx="0">
                  <c:v>76-100% students have had 2+ interviews with a qualified careers adviser by the end of Year 13</c:v>
                </c:pt>
                <c:pt idx="1">
                  <c:v>76-100% students have had an interview with a qualified careers adviser by the end of Year 11</c:v>
                </c:pt>
              </c:strCache>
            </c:strRef>
          </c:cat>
          <c:val>
            <c:numRef>
              <c:f>'GB8'!$D$4:$D$5</c:f>
              <c:numCache>
                <c:formatCode>0%</c:formatCode>
                <c:ptCount val="2"/>
                <c:pt idx="0">
                  <c:v>0.71</c:v>
                </c:pt>
                <c:pt idx="1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CC-4E99-B572-7D68FB99C2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6376335"/>
        <c:axId val="186372495"/>
      </c:barChart>
      <c:catAx>
        <c:axId val="1863763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86372495"/>
        <c:crosses val="autoZero"/>
        <c:auto val="1"/>
        <c:lblAlgn val="ctr"/>
        <c:lblOffset val="100"/>
        <c:noMultiLvlLbl val="0"/>
      </c:catAx>
      <c:valAx>
        <c:axId val="18637249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86376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Proportion of students who had interviews with a careers adviser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'GB8'!$A$27</c:f>
              <c:strCache>
                <c:ptCount val="1"/>
                <c:pt idx="0">
                  <c:v>Don't know or no students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'GB8'!$B$26:$C$26</c:f>
              <c:strCache>
                <c:ptCount val="2"/>
                <c:pt idx="0">
                  <c:v>Two interviews by end of Y13 (N=4,863 schools)</c:v>
                </c:pt>
                <c:pt idx="1">
                  <c:v>One interview by end of Y11 (N=4,863 schools)</c:v>
                </c:pt>
              </c:strCache>
            </c:strRef>
          </c:cat>
          <c:val>
            <c:numRef>
              <c:f>'GB8'!$B$27:$C$27</c:f>
              <c:numCache>
                <c:formatCode>0%</c:formatCode>
                <c:ptCount val="2"/>
                <c:pt idx="0">
                  <c:v>0.01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2F-4C56-BF80-8128AA235083}"/>
            </c:ext>
          </c:extLst>
        </c:ser>
        <c:ser>
          <c:idx val="1"/>
          <c:order val="1"/>
          <c:tx>
            <c:strRef>
              <c:f>'GB8'!$A$28</c:f>
              <c:strCache>
                <c:ptCount val="1"/>
                <c:pt idx="0">
                  <c:v>A few students (1-25%)</c:v>
                </c:pt>
              </c:strCache>
            </c:strRef>
          </c:tx>
          <c:spPr>
            <a:solidFill>
              <a:srgbClr val="ED6E4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'GB8'!$B$26:$C$26</c:f>
              <c:strCache>
                <c:ptCount val="2"/>
                <c:pt idx="0">
                  <c:v>Two interviews by end of Y13 (N=4,863 schools)</c:v>
                </c:pt>
                <c:pt idx="1">
                  <c:v>One interview by end of Y11 (N=4,863 schools)</c:v>
                </c:pt>
              </c:strCache>
            </c:strRef>
          </c:cat>
          <c:val>
            <c:numRef>
              <c:f>'GB8'!$B$28:$C$28</c:f>
              <c:numCache>
                <c:formatCode>0%</c:formatCode>
                <c:ptCount val="2"/>
                <c:pt idx="0">
                  <c:v>0.02</c:v>
                </c:pt>
                <c:pt idx="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2F-4C56-BF80-8128AA235083}"/>
            </c:ext>
          </c:extLst>
        </c:ser>
        <c:ser>
          <c:idx val="2"/>
          <c:order val="2"/>
          <c:tx>
            <c:strRef>
              <c:f>'GB8'!$A$29</c:f>
              <c:strCache>
                <c:ptCount val="1"/>
                <c:pt idx="0">
                  <c:v>Some students (26-50%)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'GB8'!$B$26:$C$26</c:f>
              <c:strCache>
                <c:ptCount val="2"/>
                <c:pt idx="0">
                  <c:v>Two interviews by end of Y13 (N=4,863 schools)</c:v>
                </c:pt>
                <c:pt idx="1">
                  <c:v>One interview by end of Y11 (N=4,863 schools)</c:v>
                </c:pt>
              </c:strCache>
            </c:strRef>
          </c:cat>
          <c:val>
            <c:numRef>
              <c:f>'GB8'!$B$29:$C$29</c:f>
              <c:numCache>
                <c:formatCode>0%</c:formatCode>
                <c:ptCount val="2"/>
                <c:pt idx="0">
                  <c:v>0.04</c:v>
                </c:pt>
                <c:pt idx="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B-46B7-9163-4BE65A37061A}"/>
            </c:ext>
          </c:extLst>
        </c:ser>
        <c:ser>
          <c:idx val="3"/>
          <c:order val="3"/>
          <c:tx>
            <c:strRef>
              <c:f>'GB8'!$A$30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'GB8'!$B$26:$C$26</c:f>
              <c:strCache>
                <c:ptCount val="2"/>
                <c:pt idx="0">
                  <c:v>Two interviews by end of Y13 (N=4,863 schools)</c:v>
                </c:pt>
                <c:pt idx="1">
                  <c:v>One interview by end of Y11 (N=4,863 schools)</c:v>
                </c:pt>
              </c:strCache>
            </c:strRef>
          </c:cat>
          <c:val>
            <c:numRef>
              <c:f>'GB8'!$B$30:$C$30</c:f>
              <c:numCache>
                <c:formatCode>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B-46B7-9163-4BE65A37061A}"/>
            </c:ext>
          </c:extLst>
        </c:ser>
        <c:ser>
          <c:idx val="4"/>
          <c:order val="4"/>
          <c:tx>
            <c:strRef>
              <c:f>'GB8'!$A$31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'GB8'!$B$26:$C$26</c:f>
              <c:strCache>
                <c:ptCount val="2"/>
                <c:pt idx="0">
                  <c:v>Two interviews by end of Y13 (N=4,863 schools)</c:v>
                </c:pt>
                <c:pt idx="1">
                  <c:v>One interview by end of Y11 (N=4,863 schools)</c:v>
                </c:pt>
              </c:strCache>
            </c:strRef>
          </c:cat>
          <c:val>
            <c:numRef>
              <c:f>'GB8'!$B$31:$C$31</c:f>
              <c:numCache>
                <c:formatCode>0%</c:formatCode>
                <c:ptCount val="2"/>
                <c:pt idx="0">
                  <c:v>0.15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BB-46B7-9163-4BE65A37061A}"/>
            </c:ext>
          </c:extLst>
        </c:ser>
        <c:ser>
          <c:idx val="5"/>
          <c:order val="5"/>
          <c:tx>
            <c:strRef>
              <c:f>'GB8'!$A$32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'GB8'!$B$26:$C$26</c:f>
              <c:strCache>
                <c:ptCount val="2"/>
                <c:pt idx="0">
                  <c:v>Two interviews by end of Y13 (N=4,863 schools)</c:v>
                </c:pt>
                <c:pt idx="1">
                  <c:v>One interview by end of Y11 (N=4,863 schools)</c:v>
                </c:pt>
              </c:strCache>
            </c:strRef>
          </c:cat>
          <c:val>
            <c:numRef>
              <c:f>'GB8'!$B$32:$C$32</c:f>
              <c:numCache>
                <c:formatCode>0%</c:formatCode>
                <c:ptCount val="2"/>
                <c:pt idx="0">
                  <c:v>0.15</c:v>
                </c:pt>
                <c:pt idx="1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BB-46B7-9163-4BE65A37061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186011583"/>
        <c:axId val="186019263"/>
      </c:barChart>
      <c:catAx>
        <c:axId val="186011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86019263"/>
        <c:crosses val="autoZero"/>
        <c:auto val="1"/>
        <c:lblAlgn val="ctr"/>
        <c:lblOffset val="100"/>
        <c:noMultiLvlLbl val="0"/>
      </c:catAx>
      <c:valAx>
        <c:axId val="186019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86011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Proportion of students learning from labour market information</a:t>
            </a:r>
          </a:p>
          <a:p>
            <a:pPr>
              <a:defRPr/>
            </a:pPr>
            <a:r>
              <a:rPr lang="en-GB"/>
              <a:t>	</a:t>
            </a:r>
          </a:p>
        </c:rich>
      </c:tx>
      <c:layout>
        <c:manualLayout>
          <c:xMode val="edge"/>
          <c:yMode val="edge"/>
          <c:x val="0.34611821672223758"/>
          <c:y val="1.0301114974029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03174041947252"/>
          <c:y val="3.0782526189936339E-2"/>
          <c:w val="0.86773436551569938"/>
          <c:h val="0.8405090552849322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'GB2'!$A$6</c:f>
              <c:strCache>
                <c:ptCount val="1"/>
                <c:pt idx="0">
                  <c:v>Don't know or none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'GB2'!$B$5:$D$5</c:f>
              <c:strCache>
                <c:ptCount val="3"/>
                <c:pt idx="0">
                  <c:v>2024/25 (N=3,557 schools)</c:v>
                </c:pt>
                <c:pt idx="1">
                  <c:v>2023/24 (N=3,550 schools)</c:v>
                </c:pt>
                <c:pt idx="2">
                  <c:v>2022/23 (N=3,453 schools)</c:v>
                </c:pt>
              </c:strCache>
            </c:strRef>
          </c:cat>
          <c:val>
            <c:numRef>
              <c:f>'GB2'!$B$6:$D$6</c:f>
              <c:numCache>
                <c:formatCode>0%</c:formatCode>
                <c:ptCount val="3"/>
                <c:pt idx="0">
                  <c:v>0.01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E-4F8E-9FB8-B17DADBC6AAA}"/>
            </c:ext>
          </c:extLst>
        </c:ser>
        <c:ser>
          <c:idx val="1"/>
          <c:order val="1"/>
          <c:tx>
            <c:strRef>
              <c:f>'GB2'!$A$7</c:f>
              <c:strCache>
                <c:ptCount val="1"/>
                <c:pt idx="0">
                  <c:v>A few students (1-25%)</c:v>
                </c:pt>
              </c:strCache>
            </c:strRef>
          </c:tx>
          <c:spPr>
            <a:solidFill>
              <a:srgbClr val="ED6E4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'GB2'!$B$5:$D$5</c:f>
              <c:strCache>
                <c:ptCount val="3"/>
                <c:pt idx="0">
                  <c:v>2024/25 (N=3,557 schools)</c:v>
                </c:pt>
                <c:pt idx="1">
                  <c:v>2023/24 (N=3,550 schools)</c:v>
                </c:pt>
                <c:pt idx="2">
                  <c:v>2022/23 (N=3,453 schools)</c:v>
                </c:pt>
              </c:strCache>
            </c:strRef>
          </c:cat>
          <c:val>
            <c:numRef>
              <c:f>'GB2'!$B$7:$D$7</c:f>
              <c:numCache>
                <c:formatCode>0%</c:formatCode>
                <c:ptCount val="3"/>
                <c:pt idx="0">
                  <c:v>0.01</c:v>
                </c:pt>
                <c:pt idx="1">
                  <c:v>0.01</c:v>
                </c:pt>
                <c:pt idx="2">
                  <c:v>1.1599999999999999E-2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AE-4F8E-9FB8-B17DADBC6AAA}"/>
            </c:ext>
          </c:extLst>
        </c:ser>
        <c:ser>
          <c:idx val="2"/>
          <c:order val="2"/>
          <c:tx>
            <c:strRef>
              <c:f>'GB2'!$A$8</c:f>
              <c:strCache>
                <c:ptCount val="1"/>
                <c:pt idx="0">
                  <c:v>Some students (26-50%)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'GB2'!$B$5:$D$5</c:f>
              <c:strCache>
                <c:ptCount val="3"/>
                <c:pt idx="0">
                  <c:v>2024/25 (N=3,557 schools)</c:v>
                </c:pt>
                <c:pt idx="1">
                  <c:v>2023/24 (N=3,550 schools)</c:v>
                </c:pt>
                <c:pt idx="2">
                  <c:v>2022/23 (N=3,453 schools)</c:v>
                </c:pt>
              </c:strCache>
            </c:strRef>
          </c:cat>
          <c:val>
            <c:numRef>
              <c:f>'GB2'!$B$8:$D$8</c:f>
              <c:numCache>
                <c:formatCode>0%</c:formatCode>
                <c:ptCount val="3"/>
                <c:pt idx="0">
                  <c:v>0.02</c:v>
                </c:pt>
                <c:pt idx="1">
                  <c:v>0.03</c:v>
                </c:pt>
                <c:pt idx="2">
                  <c:v>4.0300000000000002E-2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AE-4F8E-9FB8-B17DADBC6AAA}"/>
            </c:ext>
          </c:extLst>
        </c:ser>
        <c:ser>
          <c:idx val="3"/>
          <c:order val="3"/>
          <c:tx>
            <c:strRef>
              <c:f>'GB2'!$A$9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'GB2'!$B$5:$D$5</c:f>
              <c:strCache>
                <c:ptCount val="3"/>
                <c:pt idx="0">
                  <c:v>2024/25 (N=3,557 schools)</c:v>
                </c:pt>
                <c:pt idx="1">
                  <c:v>2023/24 (N=3,550 schools)</c:v>
                </c:pt>
                <c:pt idx="2">
                  <c:v>2022/23 (N=3,453 schools)</c:v>
                </c:pt>
              </c:strCache>
            </c:strRef>
          </c:cat>
          <c:val>
            <c:numRef>
              <c:f>'GB2'!$B$9:$D$9</c:f>
              <c:numCache>
                <c:formatCode>0%</c:formatCode>
                <c:ptCount val="3"/>
                <c:pt idx="0">
                  <c:v>0.06</c:v>
                </c:pt>
                <c:pt idx="1">
                  <c:v>0.06</c:v>
                </c:pt>
                <c:pt idx="2">
                  <c:v>7.4099999999999999E-2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C-48EB-82BA-D5666BF7F301}"/>
            </c:ext>
          </c:extLst>
        </c:ser>
        <c:ser>
          <c:idx val="4"/>
          <c:order val="4"/>
          <c:tx>
            <c:strRef>
              <c:f>'GB2'!$A$10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'GB2'!$B$5:$D$5</c:f>
              <c:strCache>
                <c:ptCount val="3"/>
                <c:pt idx="0">
                  <c:v>2024/25 (N=3,557 schools)</c:v>
                </c:pt>
                <c:pt idx="1">
                  <c:v>2023/24 (N=3,550 schools)</c:v>
                </c:pt>
                <c:pt idx="2">
                  <c:v>2022/23 (N=3,453 schools)</c:v>
                </c:pt>
              </c:strCache>
            </c:strRef>
          </c:cat>
          <c:val>
            <c:numRef>
              <c:f>'GB2'!$B$10:$D$10</c:f>
              <c:numCache>
                <c:formatCode>0%</c:formatCode>
                <c:ptCount val="3"/>
                <c:pt idx="0">
                  <c:v>0.52</c:v>
                </c:pt>
                <c:pt idx="1">
                  <c:v>0.51</c:v>
                </c:pt>
                <c:pt idx="2">
                  <c:v>0.50619999999999998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C-48EB-82BA-D5666BF7F301}"/>
            </c:ext>
          </c:extLst>
        </c:ser>
        <c:ser>
          <c:idx val="5"/>
          <c:order val="5"/>
          <c:tx>
            <c:strRef>
              <c:f>'GB2'!$A$11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'GB2'!$B$5:$D$5</c:f>
              <c:strCache>
                <c:ptCount val="3"/>
                <c:pt idx="0">
                  <c:v>2024/25 (N=3,557 schools)</c:v>
                </c:pt>
                <c:pt idx="1">
                  <c:v>2023/24 (N=3,550 schools)</c:v>
                </c:pt>
                <c:pt idx="2">
                  <c:v>2022/23 (N=3,453 schools)</c:v>
                </c:pt>
              </c:strCache>
            </c:strRef>
          </c:cat>
          <c:val>
            <c:numRef>
              <c:f>'GB2'!$B$11:$D$11</c:f>
              <c:numCache>
                <c:formatCode>0%</c:formatCode>
                <c:ptCount val="3"/>
                <c:pt idx="0">
                  <c:v>0.38</c:v>
                </c:pt>
                <c:pt idx="1">
                  <c:v>0.39</c:v>
                </c:pt>
                <c:pt idx="2">
                  <c:v>0.36919999999999997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CC-48EB-82BA-D5666BF7F3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1541668431"/>
        <c:axId val="1541670351"/>
      </c:barChart>
      <c:catAx>
        <c:axId val="15416684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41670351"/>
        <c:crosses val="autoZero"/>
        <c:auto val="1"/>
        <c:lblAlgn val="ctr"/>
        <c:lblOffset val="100"/>
        <c:noMultiLvlLbl val="0"/>
      </c:catAx>
      <c:valAx>
        <c:axId val="154167035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41668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2. Learning from career and labour market information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'GB2'!$B$23</c:f>
              <c:strCache>
                <c:ptCount val="1"/>
                <c:pt idx="0">
                  <c:v>2024/25 (N=3,557 schools)</c:v>
                </c:pt>
              </c:strCache>
            </c:strRef>
          </c:tx>
          <c:spPr>
            <a:solidFill>
              <a:srgbClr val="00A7A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'GB2'!$A$24:$A$25</c:f>
              <c:strCache>
                <c:ptCount val="2"/>
                <c:pt idx="0">
                  <c:v>Parents/carers are encouraged to access LMI, study options and career paths information to inform support </c:v>
                </c:pt>
                <c:pt idx="1">
                  <c:v>76-100% students use labour market information</c:v>
                </c:pt>
              </c:strCache>
            </c:strRef>
          </c:cat>
          <c:val>
            <c:numRef>
              <c:f>'GB2'!$B$24:$B$25</c:f>
              <c:numCache>
                <c:formatCode>0%</c:formatCode>
                <c:ptCount val="2"/>
                <c:pt idx="0">
                  <c:v>0.94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DF-4C29-BFE4-FD0F2F23A473}"/>
            </c:ext>
          </c:extLst>
        </c:ser>
        <c:ser>
          <c:idx val="1"/>
          <c:order val="1"/>
          <c:tx>
            <c:strRef>
              <c:f>'GB2'!$C$23</c:f>
              <c:strCache>
                <c:ptCount val="1"/>
                <c:pt idx="0">
                  <c:v>2023/24 (N=3,550 schools)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'GB2'!$A$24:$A$25</c:f>
              <c:strCache>
                <c:ptCount val="2"/>
                <c:pt idx="0">
                  <c:v>Parents/carers are encouraged to access LMI, study options and career paths information to inform support </c:v>
                </c:pt>
                <c:pt idx="1">
                  <c:v>76-100% students use labour market information</c:v>
                </c:pt>
              </c:strCache>
            </c:strRef>
          </c:cat>
          <c:val>
            <c:numRef>
              <c:f>'GB2'!$C$24:$C$25</c:f>
              <c:numCache>
                <c:formatCode>0%</c:formatCode>
                <c:ptCount val="2"/>
                <c:pt idx="0">
                  <c:v>0.93</c:v>
                </c:pt>
                <c:pt idx="1">
                  <c:v>0.89200000000000002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DF-4C29-BFE4-FD0F2F23A473}"/>
            </c:ext>
          </c:extLst>
        </c:ser>
        <c:ser>
          <c:idx val="2"/>
          <c:order val="2"/>
          <c:tx>
            <c:strRef>
              <c:f>'GB2'!$D$23</c:f>
              <c:strCache>
                <c:ptCount val="1"/>
                <c:pt idx="0">
                  <c:v>2022/23 (N=3,453 schools)</c:v>
                </c:pt>
              </c:strCache>
            </c:strRef>
          </c:tx>
          <c:spPr>
            <a:solidFill>
              <a:srgbClr val="ED6E4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'GB2'!$A$24:$A$25</c:f>
              <c:strCache>
                <c:ptCount val="2"/>
                <c:pt idx="0">
                  <c:v>Parents/carers are encouraged to access LMI, study options and career paths information to inform support </c:v>
                </c:pt>
                <c:pt idx="1">
                  <c:v>76-100% students use labour market information</c:v>
                </c:pt>
              </c:strCache>
            </c:strRef>
          </c:cat>
          <c:val>
            <c:numRef>
              <c:f>'GB2'!$D$24:$D$25</c:f>
              <c:numCache>
                <c:formatCode>0%</c:formatCode>
                <c:ptCount val="2"/>
                <c:pt idx="0">
                  <c:v>0.92</c:v>
                </c:pt>
                <c:pt idx="1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DF-4C29-BFE4-FD0F2F23A4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2181935"/>
        <c:axId val="1132183375"/>
      </c:barChart>
      <c:catAx>
        <c:axId val="11321819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132183375"/>
        <c:crosses val="autoZero"/>
        <c:auto val="1"/>
        <c:lblAlgn val="ctr"/>
        <c:lblOffset val="100"/>
        <c:noMultiLvlLbl val="0"/>
      </c:catAx>
      <c:valAx>
        <c:axId val="1132183375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132181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3. Addressing the needs of each pupil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'GB3'!$B$3</c:f>
              <c:strCache>
                <c:ptCount val="1"/>
                <c:pt idx="0">
                  <c:v>2024/25 (N=3,557 schools)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'GB3'!$A$4:$A$10</c:f>
              <c:strCache>
                <c:ptCount val="7"/>
                <c:pt idx="0">
                  <c:v>School works proactively with LA/careers advisers around the careers guidance and progression of vulnerable and SEND students</c:v>
                </c:pt>
                <c:pt idx="1">
                  <c:v>School shares accurate and timely data with the local authority on pupil transitions and destinations</c:v>
                </c:pt>
                <c:pt idx="2">
                  <c:v>School collects and maintains accurate data for each pupil on their destinations for 3 years after they leave school/after they leave college</c:v>
                </c:pt>
                <c:pt idx="3">
                  <c:v>School enables pupils to access accurate records about their own careers and enterprise experiences</c:v>
                </c:pt>
                <c:pt idx="4">
                  <c:v>School keeps systematic records on experiences of career and enterprise activity</c:v>
                </c:pt>
                <c:pt idx="5">
                  <c:v>Career programme challenges stereotypical thinking </c:v>
                </c:pt>
                <c:pt idx="6">
                  <c:v>Career programme actively seeks to raise the aspirations of all students</c:v>
                </c:pt>
              </c:strCache>
            </c:strRef>
          </c:cat>
          <c:val>
            <c:numRef>
              <c:f>'GB3'!$B$4:$B$10</c:f>
              <c:numCache>
                <c:formatCode>0%</c:formatCode>
                <c:ptCount val="7"/>
                <c:pt idx="0">
                  <c:v>0.98</c:v>
                </c:pt>
                <c:pt idx="1">
                  <c:v>0.99</c:v>
                </c:pt>
                <c:pt idx="2">
                  <c:v>0.73</c:v>
                </c:pt>
                <c:pt idx="3">
                  <c:v>0.82</c:v>
                </c:pt>
                <c:pt idx="4">
                  <c:v>0.89</c:v>
                </c:pt>
                <c:pt idx="5">
                  <c:v>0.96</c:v>
                </c:pt>
                <c:pt idx="6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1-4525-A18F-B24D81745339}"/>
            </c:ext>
          </c:extLst>
        </c:ser>
        <c:ser>
          <c:idx val="1"/>
          <c:order val="1"/>
          <c:tx>
            <c:strRef>
              <c:f>'GB3'!$C$3</c:f>
              <c:strCache>
                <c:ptCount val="1"/>
                <c:pt idx="0">
                  <c:v>2023/24 (N=3,550 schools)</c:v>
                </c:pt>
              </c:strCache>
            </c:strRef>
          </c:tx>
          <c:spPr>
            <a:solidFill>
              <a:srgbClr val="ED6E4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'GB3'!$A$4:$A$10</c:f>
              <c:strCache>
                <c:ptCount val="7"/>
                <c:pt idx="0">
                  <c:v>School works proactively with LA/careers advisers around the careers guidance and progression of vulnerable and SEND students</c:v>
                </c:pt>
                <c:pt idx="1">
                  <c:v>School shares accurate and timely data with the local authority on pupil transitions and destinations</c:v>
                </c:pt>
                <c:pt idx="2">
                  <c:v>School collects and maintains accurate data for each pupil on their destinations for 3 years after they leave school/after they leave college</c:v>
                </c:pt>
                <c:pt idx="3">
                  <c:v>School enables pupils to access accurate records about their own careers and enterprise experiences</c:v>
                </c:pt>
                <c:pt idx="4">
                  <c:v>School keeps systematic records on experiences of career and enterprise activity</c:v>
                </c:pt>
                <c:pt idx="5">
                  <c:v>Career programme challenges stereotypical thinking </c:v>
                </c:pt>
                <c:pt idx="6">
                  <c:v>Career programme actively seeks to raise the aspirations of all students</c:v>
                </c:pt>
              </c:strCache>
            </c:strRef>
          </c:cat>
          <c:val>
            <c:numRef>
              <c:f>'GB3'!$C$4:$C$10</c:f>
              <c:numCache>
                <c:formatCode>0%</c:formatCode>
                <c:ptCount val="7"/>
                <c:pt idx="0">
                  <c:v>0.98</c:v>
                </c:pt>
                <c:pt idx="1">
                  <c:v>0.98</c:v>
                </c:pt>
                <c:pt idx="2">
                  <c:v>0.71</c:v>
                </c:pt>
                <c:pt idx="3">
                  <c:v>0.79</c:v>
                </c:pt>
                <c:pt idx="4">
                  <c:v>0.89</c:v>
                </c:pt>
                <c:pt idx="5">
                  <c:v>0.98</c:v>
                </c:pt>
                <c:pt idx="6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91-4525-A18F-B24D81745339}"/>
            </c:ext>
          </c:extLst>
        </c:ser>
        <c:ser>
          <c:idx val="2"/>
          <c:order val="2"/>
          <c:tx>
            <c:strRef>
              <c:f>'GB3'!$D$3</c:f>
              <c:strCache>
                <c:ptCount val="1"/>
                <c:pt idx="0">
                  <c:v>2022/23 (N=3,453 schools)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'GB3'!$A$4:$A$10</c:f>
              <c:strCache>
                <c:ptCount val="7"/>
                <c:pt idx="0">
                  <c:v>School works proactively with LA/careers advisers around the careers guidance and progression of vulnerable and SEND students</c:v>
                </c:pt>
                <c:pt idx="1">
                  <c:v>School shares accurate and timely data with the local authority on pupil transitions and destinations</c:v>
                </c:pt>
                <c:pt idx="2">
                  <c:v>School collects and maintains accurate data for each pupil on their destinations for 3 years after they leave school/after they leave college</c:v>
                </c:pt>
                <c:pt idx="3">
                  <c:v>School enables pupils to access accurate records about their own careers and enterprise experiences</c:v>
                </c:pt>
                <c:pt idx="4">
                  <c:v>School keeps systematic records on experiences of career and enterprise activity</c:v>
                </c:pt>
                <c:pt idx="5">
                  <c:v>Career programme challenges stereotypical thinking </c:v>
                </c:pt>
                <c:pt idx="6">
                  <c:v>Career programme actively seeks to raise the aspirations of all students</c:v>
                </c:pt>
              </c:strCache>
            </c:strRef>
          </c:cat>
          <c:val>
            <c:numRef>
              <c:f>'GB3'!$D$4:$D$10</c:f>
              <c:numCache>
                <c:formatCode>0%</c:formatCode>
                <c:ptCount val="7"/>
                <c:pt idx="0">
                  <c:v>0.97</c:v>
                </c:pt>
                <c:pt idx="1">
                  <c:v>0.98</c:v>
                </c:pt>
                <c:pt idx="2">
                  <c:v>0.69</c:v>
                </c:pt>
                <c:pt idx="3">
                  <c:v>0.77</c:v>
                </c:pt>
                <c:pt idx="4">
                  <c:v>0.86</c:v>
                </c:pt>
                <c:pt idx="5">
                  <c:v>0.96</c:v>
                </c:pt>
                <c:pt idx="6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91-4525-A18F-B24D817453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61951391"/>
        <c:axId val="361951871"/>
      </c:barChart>
      <c:catAx>
        <c:axId val="3619513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61951871"/>
        <c:crosses val="autoZero"/>
        <c:auto val="1"/>
        <c:lblAlgn val="ctr"/>
        <c:lblOffset val="100"/>
        <c:noMultiLvlLbl val="0"/>
      </c:catAx>
      <c:valAx>
        <c:axId val="361951871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61951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4. Linking curriculum learning to careers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'GB4'!$B$3</c:f>
              <c:strCache>
                <c:ptCount val="1"/>
                <c:pt idx="0">
                  <c:v>2024/25 (N=3,557 schools)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'GB4'!$A$4:$A$7</c:f>
              <c:strCache>
                <c:ptCount val="4"/>
                <c:pt idx="0">
                  <c:v>76-100% students have experienced curriculum learning that highlights the relevance of PSHE to future career paths</c:v>
                </c:pt>
                <c:pt idx="1">
                  <c:v>76-100% students have experienced curriculum learning that highlights the relevance of Science to future career paths</c:v>
                </c:pt>
                <c:pt idx="2">
                  <c:v>76-100% students have experienced curriculum learning that highlights the relevance of Maths to future career paths</c:v>
                </c:pt>
                <c:pt idx="3">
                  <c:v>76-100% students have experienced curriculum learning that highlights the relevance of English to future career paths</c:v>
                </c:pt>
              </c:strCache>
            </c:strRef>
          </c:cat>
          <c:val>
            <c:numRef>
              <c:f>'GB4'!$B$4:$B$7</c:f>
              <c:numCache>
                <c:formatCode>0%</c:formatCode>
                <c:ptCount val="4"/>
                <c:pt idx="0">
                  <c:v>0.95</c:v>
                </c:pt>
                <c:pt idx="1">
                  <c:v>0.89</c:v>
                </c:pt>
                <c:pt idx="2">
                  <c:v>0.95</c:v>
                </c:pt>
                <c:pt idx="3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F-42A1-BBE4-3678392F23CE}"/>
            </c:ext>
          </c:extLst>
        </c:ser>
        <c:ser>
          <c:idx val="1"/>
          <c:order val="1"/>
          <c:tx>
            <c:strRef>
              <c:f>'GB4'!$C$3</c:f>
              <c:strCache>
                <c:ptCount val="1"/>
                <c:pt idx="0">
                  <c:v>2023/24 (n=3,550 schools)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'GB4'!$A$4:$A$7</c:f>
              <c:strCache>
                <c:ptCount val="4"/>
                <c:pt idx="0">
                  <c:v>76-100% students have experienced curriculum learning that highlights the relevance of PSHE to future career paths</c:v>
                </c:pt>
                <c:pt idx="1">
                  <c:v>76-100% students have experienced curriculum learning that highlights the relevance of Science to future career paths</c:v>
                </c:pt>
                <c:pt idx="2">
                  <c:v>76-100% students have experienced curriculum learning that highlights the relevance of Maths to future career paths</c:v>
                </c:pt>
                <c:pt idx="3">
                  <c:v>76-100% students have experienced curriculum learning that highlights the relevance of English to future career paths</c:v>
                </c:pt>
              </c:strCache>
            </c:strRef>
          </c:cat>
          <c:val>
            <c:numRef>
              <c:f>'GB4'!$C$4:$C$7</c:f>
              <c:numCache>
                <c:formatCode>0%</c:formatCode>
                <c:ptCount val="4"/>
                <c:pt idx="0">
                  <c:v>0.95</c:v>
                </c:pt>
                <c:pt idx="1">
                  <c:v>0.87</c:v>
                </c:pt>
                <c:pt idx="2">
                  <c:v>0.83</c:v>
                </c:pt>
                <c:pt idx="3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EF-42A1-BBE4-3678392F23CE}"/>
            </c:ext>
          </c:extLst>
        </c:ser>
        <c:ser>
          <c:idx val="2"/>
          <c:order val="2"/>
          <c:tx>
            <c:strRef>
              <c:f>'GB4'!$D$3</c:f>
              <c:strCache>
                <c:ptCount val="1"/>
                <c:pt idx="0">
                  <c:v>2022/23 (N=3,453 schools)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'GB4'!$A$4:$A$7</c:f>
              <c:strCache>
                <c:ptCount val="4"/>
                <c:pt idx="0">
                  <c:v>76-100% students have experienced curriculum learning that highlights the relevance of PSHE to future career paths</c:v>
                </c:pt>
                <c:pt idx="1">
                  <c:v>76-100% students have experienced curriculum learning that highlights the relevance of Science to future career paths</c:v>
                </c:pt>
                <c:pt idx="2">
                  <c:v>76-100% students have experienced curriculum learning that highlights the relevance of Maths to future career paths</c:v>
                </c:pt>
                <c:pt idx="3">
                  <c:v>76-100% students have experienced curriculum learning that highlights the relevance of English to future career paths</c:v>
                </c:pt>
              </c:strCache>
            </c:strRef>
          </c:cat>
          <c:val>
            <c:numRef>
              <c:f>'GB4'!$D$4:$D$7</c:f>
              <c:numCache>
                <c:formatCode>0%</c:formatCode>
                <c:ptCount val="4"/>
                <c:pt idx="0">
                  <c:v>0.93</c:v>
                </c:pt>
                <c:pt idx="1">
                  <c:v>0.84</c:v>
                </c:pt>
                <c:pt idx="2">
                  <c:v>0.8</c:v>
                </c:pt>
                <c:pt idx="3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EF-42A1-BBE4-3678392F23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6863487"/>
        <c:axId val="146861087"/>
      </c:barChart>
      <c:catAx>
        <c:axId val="1468634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46861087"/>
        <c:crosses val="autoZero"/>
        <c:auto val="1"/>
        <c:lblAlgn val="ctr"/>
        <c:lblOffset val="100"/>
        <c:noMultiLvlLbl val="0"/>
      </c:catAx>
      <c:valAx>
        <c:axId val="14686108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46863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Proportion of students who experience curriculum related learning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'GB4'!$B$20</c:f>
              <c:strCache>
                <c:ptCount val="1"/>
                <c:pt idx="0">
                  <c:v>PSHE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'GB4'!$A$21:$A$26</c:f>
              <c:strCache>
                <c:ptCount val="6"/>
                <c:pt idx="0">
                  <c:v>Don't know or none</c:v>
                </c:pt>
                <c:pt idx="1">
                  <c:v>A few (1-25%)</c:v>
                </c:pt>
                <c:pt idx="2">
                  <c:v>Some (26-50%)</c:v>
                </c:pt>
                <c:pt idx="3">
                  <c:v>Most (51-75%)</c:v>
                </c:pt>
                <c:pt idx="4">
                  <c:v>Overwhelming Majority (76-99%)</c:v>
                </c:pt>
                <c:pt idx="5">
                  <c:v>All students (100%)</c:v>
                </c:pt>
              </c:strCache>
            </c:strRef>
          </c:cat>
          <c:val>
            <c:numRef>
              <c:f>'GB4'!$B$21:$B$26</c:f>
              <c:numCache>
                <c:formatCode>0%</c:formatCode>
                <c:ptCount val="6"/>
                <c:pt idx="0">
                  <c:v>0.01</c:v>
                </c:pt>
                <c:pt idx="1">
                  <c:v>4.0000000000000001E-3</c:v>
                </c:pt>
                <c:pt idx="2">
                  <c:v>1.2999999999999999E-2</c:v>
                </c:pt>
                <c:pt idx="3">
                  <c:v>2.9000000000000001E-2</c:v>
                </c:pt>
                <c:pt idx="4">
                  <c:v>0.4</c:v>
                </c:pt>
                <c:pt idx="5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3-42D0-94CC-510C1B24FBD8}"/>
            </c:ext>
          </c:extLst>
        </c:ser>
        <c:ser>
          <c:idx val="1"/>
          <c:order val="1"/>
          <c:tx>
            <c:strRef>
              <c:f>'GB4'!$C$20</c:f>
              <c:strCache>
                <c:ptCount val="1"/>
                <c:pt idx="0">
                  <c:v>Science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'GB4'!$A$21:$A$26</c:f>
              <c:strCache>
                <c:ptCount val="6"/>
                <c:pt idx="0">
                  <c:v>Don't know or none</c:v>
                </c:pt>
                <c:pt idx="1">
                  <c:v>A few (1-25%)</c:v>
                </c:pt>
                <c:pt idx="2">
                  <c:v>Some (26-50%)</c:v>
                </c:pt>
                <c:pt idx="3">
                  <c:v>Most (51-75%)</c:v>
                </c:pt>
                <c:pt idx="4">
                  <c:v>Overwhelming Majority (76-99%)</c:v>
                </c:pt>
                <c:pt idx="5">
                  <c:v>All students (100%)</c:v>
                </c:pt>
              </c:strCache>
            </c:strRef>
          </c:cat>
          <c:val>
            <c:numRef>
              <c:f>'GB4'!$C$21:$C$26</c:f>
              <c:numCache>
                <c:formatCode>0%</c:formatCode>
                <c:ptCount val="6"/>
                <c:pt idx="0">
                  <c:v>1.7999999999999999E-2</c:v>
                </c:pt>
                <c:pt idx="1">
                  <c:v>6.0000000000000001E-3</c:v>
                </c:pt>
                <c:pt idx="2">
                  <c:v>0.02</c:v>
                </c:pt>
                <c:pt idx="3">
                  <c:v>7.0000000000000007E-2</c:v>
                </c:pt>
                <c:pt idx="4">
                  <c:v>0.45</c:v>
                </c:pt>
                <c:pt idx="5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3-42D0-94CC-510C1B24FBD8}"/>
            </c:ext>
          </c:extLst>
        </c:ser>
        <c:ser>
          <c:idx val="2"/>
          <c:order val="2"/>
          <c:tx>
            <c:strRef>
              <c:f>'GB4'!$D$20</c:f>
              <c:strCache>
                <c:ptCount val="1"/>
                <c:pt idx="0">
                  <c:v>English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'GB4'!$A$21:$A$26</c:f>
              <c:strCache>
                <c:ptCount val="6"/>
                <c:pt idx="0">
                  <c:v>Don't know or none</c:v>
                </c:pt>
                <c:pt idx="1">
                  <c:v>A few (1-25%)</c:v>
                </c:pt>
                <c:pt idx="2">
                  <c:v>Some (26-50%)</c:v>
                </c:pt>
                <c:pt idx="3">
                  <c:v>Most (51-75%)</c:v>
                </c:pt>
                <c:pt idx="4">
                  <c:v>Overwhelming Majority (76-99%)</c:v>
                </c:pt>
                <c:pt idx="5">
                  <c:v>All students (100%)</c:v>
                </c:pt>
              </c:strCache>
            </c:strRef>
          </c:cat>
          <c:val>
            <c:numRef>
              <c:f>'GB4'!$D$21:$D$26</c:f>
              <c:numCache>
                <c:formatCode>0%</c:formatCode>
                <c:ptCount val="6"/>
                <c:pt idx="0">
                  <c:v>2.4E-2</c:v>
                </c:pt>
                <c:pt idx="1">
                  <c:v>1.0999999999999999E-2</c:v>
                </c:pt>
                <c:pt idx="2">
                  <c:v>0.03</c:v>
                </c:pt>
                <c:pt idx="3">
                  <c:v>8.3000000000000004E-2</c:v>
                </c:pt>
                <c:pt idx="4">
                  <c:v>0.45</c:v>
                </c:pt>
                <c:pt idx="5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E3-42D0-94CC-510C1B24FBD8}"/>
            </c:ext>
          </c:extLst>
        </c:ser>
        <c:ser>
          <c:idx val="3"/>
          <c:order val="3"/>
          <c:tx>
            <c:strRef>
              <c:f>'GB4'!$E$20</c:f>
              <c:strCache>
                <c:ptCount val="1"/>
                <c:pt idx="0">
                  <c:v>Maths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'GB4'!$A$21:$A$26</c:f>
              <c:strCache>
                <c:ptCount val="6"/>
                <c:pt idx="0">
                  <c:v>Don't know or none</c:v>
                </c:pt>
                <c:pt idx="1">
                  <c:v>A few (1-25%)</c:v>
                </c:pt>
                <c:pt idx="2">
                  <c:v>Some (26-50%)</c:v>
                </c:pt>
                <c:pt idx="3">
                  <c:v>Most (51-75%)</c:v>
                </c:pt>
                <c:pt idx="4">
                  <c:v>Overwhelming Majority (76-99%)</c:v>
                </c:pt>
                <c:pt idx="5">
                  <c:v>All students (100%)</c:v>
                </c:pt>
              </c:strCache>
            </c:strRef>
          </c:cat>
          <c:val>
            <c:numRef>
              <c:f>'GB4'!$E$21:$E$26</c:f>
              <c:numCache>
                <c:formatCode>0%</c:formatCode>
                <c:ptCount val="6"/>
                <c:pt idx="0">
                  <c:v>2.4E-2</c:v>
                </c:pt>
                <c:pt idx="1">
                  <c:v>0.01</c:v>
                </c:pt>
                <c:pt idx="2">
                  <c:v>0.03</c:v>
                </c:pt>
                <c:pt idx="3">
                  <c:v>0.08</c:v>
                </c:pt>
                <c:pt idx="4">
                  <c:v>0.44</c:v>
                </c:pt>
                <c:pt idx="5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E3-42D0-94CC-510C1B24FB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94835983"/>
        <c:axId val="1394836463"/>
      </c:barChart>
      <c:catAx>
        <c:axId val="1394835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394836463"/>
        <c:crosses val="autoZero"/>
        <c:auto val="1"/>
        <c:lblAlgn val="ctr"/>
        <c:lblOffset val="100"/>
        <c:noMultiLvlLbl val="0"/>
      </c:catAx>
      <c:valAx>
        <c:axId val="1394836463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394835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5. Encounters with employers and employees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'GB5'!$B$3</c:f>
              <c:strCache>
                <c:ptCount val="1"/>
                <c:pt idx="0">
                  <c:v>2024/25 (N=3,557 schools)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'GB5'!$A$5:$A$10</c:f>
              <c:strCache>
                <c:ptCount val="6"/>
                <c:pt idx="0">
                  <c:v>No students</c:v>
                </c:pt>
                <c:pt idx="1">
                  <c:v>A few students (1-25%)</c:v>
                </c:pt>
                <c:pt idx="2">
                  <c:v>Some students (26-50%)</c:v>
                </c:pt>
                <c:pt idx="3">
                  <c:v>Most students (51-75%)</c:v>
                </c:pt>
                <c:pt idx="4">
                  <c:v>Majority of students (76-99%)</c:v>
                </c:pt>
                <c:pt idx="5">
                  <c:v>All students</c:v>
                </c:pt>
              </c:strCache>
            </c:strRef>
          </c:cat>
          <c:val>
            <c:numRef>
              <c:f>'GB5'!$B$5:$B$10</c:f>
              <c:numCache>
                <c:formatCode>0%</c:formatCode>
                <c:ptCount val="6"/>
                <c:pt idx="0">
                  <c:v>0.01</c:v>
                </c:pt>
                <c:pt idx="1">
                  <c:v>0.01</c:v>
                </c:pt>
                <c:pt idx="2">
                  <c:v>0.03</c:v>
                </c:pt>
                <c:pt idx="3">
                  <c:v>0.08</c:v>
                </c:pt>
                <c:pt idx="4">
                  <c:v>0.51</c:v>
                </c:pt>
                <c:pt idx="5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F-4124-BCC1-6FE853A6BC2F}"/>
            </c:ext>
          </c:extLst>
        </c:ser>
        <c:ser>
          <c:idx val="1"/>
          <c:order val="1"/>
          <c:tx>
            <c:strRef>
              <c:f>'GB5'!$C$3</c:f>
              <c:strCache>
                <c:ptCount val="1"/>
                <c:pt idx="0">
                  <c:v>2023/24 (N=3,550 schools)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'GB5'!$A$5:$A$10</c:f>
              <c:strCache>
                <c:ptCount val="6"/>
                <c:pt idx="0">
                  <c:v>No students</c:v>
                </c:pt>
                <c:pt idx="1">
                  <c:v>A few students (1-25%)</c:v>
                </c:pt>
                <c:pt idx="2">
                  <c:v>Some students (26-50%)</c:v>
                </c:pt>
                <c:pt idx="3">
                  <c:v>Most students (51-75%)</c:v>
                </c:pt>
                <c:pt idx="4">
                  <c:v>Majority of students (76-99%)</c:v>
                </c:pt>
                <c:pt idx="5">
                  <c:v>All students</c:v>
                </c:pt>
              </c:strCache>
            </c:strRef>
          </c:cat>
          <c:val>
            <c:numRef>
              <c:f>'GB5'!$C$5:$C$10</c:f>
              <c:numCache>
                <c:formatCode>0%</c:formatCode>
                <c:ptCount val="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0.08</c:v>
                </c:pt>
                <c:pt idx="4">
                  <c:v>0.52</c:v>
                </c:pt>
                <c:pt idx="5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5F-4124-BCC1-6FE853A6BC2F}"/>
            </c:ext>
          </c:extLst>
        </c:ser>
        <c:ser>
          <c:idx val="2"/>
          <c:order val="2"/>
          <c:tx>
            <c:strRef>
              <c:f>'GB5'!$D$3</c:f>
              <c:strCache>
                <c:ptCount val="1"/>
                <c:pt idx="0">
                  <c:v>2022/23 (N=3,453 schools)</c:v>
                </c:pt>
              </c:strCache>
            </c:strRef>
          </c:tx>
          <c:spPr>
            <a:solidFill>
              <a:srgbClr val="00A7A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'GB5'!$A$5:$A$10</c:f>
              <c:strCache>
                <c:ptCount val="6"/>
                <c:pt idx="0">
                  <c:v>No students</c:v>
                </c:pt>
                <c:pt idx="1">
                  <c:v>A few students (1-25%)</c:v>
                </c:pt>
                <c:pt idx="2">
                  <c:v>Some students (26-50%)</c:v>
                </c:pt>
                <c:pt idx="3">
                  <c:v>Most students (51-75%)</c:v>
                </c:pt>
                <c:pt idx="4">
                  <c:v>Majority of students (76-99%)</c:v>
                </c:pt>
                <c:pt idx="5">
                  <c:v>All students</c:v>
                </c:pt>
              </c:strCache>
            </c:strRef>
          </c:cat>
          <c:val>
            <c:numRef>
              <c:f>'GB5'!$D$5:$D$10</c:f>
              <c:numCache>
                <c:formatCode>0%</c:formatCode>
                <c:ptCount val="6"/>
                <c:pt idx="0">
                  <c:v>0.01</c:v>
                </c:pt>
                <c:pt idx="1">
                  <c:v>0.02</c:v>
                </c:pt>
                <c:pt idx="2">
                  <c:v>0.05</c:v>
                </c:pt>
                <c:pt idx="3">
                  <c:v>0.11</c:v>
                </c:pt>
                <c:pt idx="4">
                  <c:v>0.49</c:v>
                </c:pt>
                <c:pt idx="5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5F-4124-BCC1-6FE853A6BC2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593807"/>
        <c:axId val="17595727"/>
      </c:barChart>
      <c:catAx>
        <c:axId val="17593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7595727"/>
        <c:crosses val="autoZero"/>
        <c:auto val="1"/>
        <c:lblAlgn val="ctr"/>
        <c:lblOffset val="100"/>
        <c:noMultiLvlLbl val="0"/>
      </c:catAx>
      <c:valAx>
        <c:axId val="175957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7593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76-100% of students have at least 1 encounter with an employer every year they are at school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'GB5'!$B$28</c:f>
              <c:strCache>
                <c:ptCount val="1"/>
                <c:pt idx="0">
                  <c:v>2024/25 (N=3,557 schools)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'GB5'!$A$29</c:f>
              <c:strCache>
                <c:ptCount val="1"/>
                <c:pt idx="0">
                  <c:v>76-100% of students have at least 1 encounter with an employer every year they are at school</c:v>
                </c:pt>
              </c:strCache>
            </c:strRef>
          </c:cat>
          <c:val>
            <c:numRef>
              <c:f>'GB5'!$B$29</c:f>
              <c:numCache>
                <c:formatCode>0%</c:formatCode>
                <c:ptCount val="1"/>
                <c:pt idx="0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1-484B-BFDC-577C23B69B74}"/>
            </c:ext>
          </c:extLst>
        </c:ser>
        <c:ser>
          <c:idx val="1"/>
          <c:order val="1"/>
          <c:tx>
            <c:strRef>
              <c:f>'GB5'!$C$28</c:f>
              <c:strCache>
                <c:ptCount val="1"/>
                <c:pt idx="0">
                  <c:v>2023/24 (N=3,550 schools)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'GB5'!$A$29</c:f>
              <c:strCache>
                <c:ptCount val="1"/>
                <c:pt idx="0">
                  <c:v>76-100% of students have at least 1 encounter with an employer every year they are at school</c:v>
                </c:pt>
              </c:strCache>
            </c:strRef>
          </c:cat>
          <c:val>
            <c:numRef>
              <c:f>'GB5'!$C$29</c:f>
              <c:numCache>
                <c:formatCode>0%</c:formatCode>
                <c:ptCount val="1"/>
                <c:pt idx="0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1-484B-BFDC-577C23B69B74}"/>
            </c:ext>
          </c:extLst>
        </c:ser>
        <c:ser>
          <c:idx val="2"/>
          <c:order val="2"/>
          <c:tx>
            <c:strRef>
              <c:f>'GB5'!$D$28</c:f>
              <c:strCache>
                <c:ptCount val="1"/>
                <c:pt idx="0">
                  <c:v>2022/23 (N=3,453 schools)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'GB5'!$A$29</c:f>
              <c:strCache>
                <c:ptCount val="1"/>
                <c:pt idx="0">
                  <c:v>76-100% of students have at least 1 encounter with an employer every year they are at school</c:v>
                </c:pt>
              </c:strCache>
            </c:strRef>
          </c:cat>
          <c:val>
            <c:numRef>
              <c:f>'GB5'!$D$29</c:f>
              <c:numCache>
                <c:formatCode>0%</c:formatCode>
                <c:ptCount val="1"/>
                <c:pt idx="0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C1-484B-BFDC-577C23B69B74}"/>
            </c:ext>
          </c:extLst>
        </c:ser>
        <c:ser>
          <c:idx val="3"/>
          <c:order val="3"/>
          <c:tx>
            <c:strRef>
              <c:f>'GB5'!$E$28</c:f>
              <c:strCache>
                <c:ptCount val="1"/>
                <c:pt idx="0">
                  <c:v>2021/22 (N=3,238 schools)</c:v>
                </c:pt>
              </c:strCache>
            </c:strRef>
          </c:tx>
          <c:spPr>
            <a:solidFill>
              <a:srgbClr val="00A7A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'GB5'!$A$29</c:f>
              <c:strCache>
                <c:ptCount val="1"/>
                <c:pt idx="0">
                  <c:v>76-100% of students have at least 1 encounter with an employer every year they are at school</c:v>
                </c:pt>
              </c:strCache>
            </c:strRef>
          </c:cat>
          <c:val>
            <c:numRef>
              <c:f>'GB5'!$E$29</c:f>
              <c:numCache>
                <c:formatCode>0%</c:formatCode>
                <c:ptCount val="1"/>
                <c:pt idx="0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C1-484B-BFDC-577C23B69B74}"/>
            </c:ext>
          </c:extLst>
        </c:ser>
        <c:ser>
          <c:idx val="4"/>
          <c:order val="4"/>
          <c:tx>
            <c:strRef>
              <c:f>'GB5'!$F$28</c:f>
              <c:strCache>
                <c:ptCount val="1"/>
                <c:pt idx="0">
                  <c:v>2020/21 (N=2,550 schools)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'GB5'!$A$29</c:f>
              <c:strCache>
                <c:ptCount val="1"/>
                <c:pt idx="0">
                  <c:v>76-100% of students have at least 1 encounter with an employer every year they are at school</c:v>
                </c:pt>
              </c:strCache>
            </c:strRef>
          </c:cat>
          <c:val>
            <c:numRef>
              <c:f>'GB5'!$F$29</c:f>
              <c:numCache>
                <c:formatCode>0%</c:formatCode>
                <c:ptCount val="1"/>
                <c:pt idx="0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5-419F-87C4-5DE1C2DE57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02132767"/>
        <c:axId val="1285253967"/>
      </c:barChart>
      <c:catAx>
        <c:axId val="14021327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85253967"/>
        <c:crosses val="autoZero"/>
        <c:auto val="1"/>
        <c:lblAlgn val="ctr"/>
        <c:lblOffset val="100"/>
        <c:noMultiLvlLbl val="0"/>
      </c:catAx>
      <c:valAx>
        <c:axId val="12852539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402132767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'GB6'!$B$3</c:f>
              <c:strCache>
                <c:ptCount val="1"/>
                <c:pt idx="0">
                  <c:v>2024/25 (N=3,557 schools)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'GB6'!$A$4:$A$5</c:f>
              <c:strCache>
                <c:ptCount val="2"/>
                <c:pt idx="0">
                  <c:v>76-100% students have had experience of workplace in Y12 or Y13</c:v>
                </c:pt>
                <c:pt idx="1">
                  <c:v>76-100% students have had experience of workplace by end Y11</c:v>
                </c:pt>
              </c:strCache>
            </c:strRef>
          </c:cat>
          <c:val>
            <c:numRef>
              <c:f>'GB6'!$B$4:$B$5</c:f>
              <c:numCache>
                <c:formatCode>0%</c:formatCode>
                <c:ptCount val="2"/>
                <c:pt idx="0">
                  <c:v>0.86</c:v>
                </c:pt>
                <c:pt idx="1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0-4B10-A660-0FBA29519A7D}"/>
            </c:ext>
          </c:extLst>
        </c:ser>
        <c:ser>
          <c:idx val="1"/>
          <c:order val="1"/>
          <c:tx>
            <c:strRef>
              <c:f>'GB6'!$C$3</c:f>
              <c:strCache>
                <c:ptCount val="1"/>
                <c:pt idx="0">
                  <c:v>2023/24 (N=3,550 schools)</c:v>
                </c:pt>
              </c:strCache>
            </c:strRef>
          </c:tx>
          <c:spPr>
            <a:solidFill>
              <a:srgbClr val="00A7A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'GB6'!$A$4:$A$5</c:f>
              <c:strCache>
                <c:ptCount val="2"/>
                <c:pt idx="0">
                  <c:v>76-100% students have had experience of workplace in Y12 or Y13</c:v>
                </c:pt>
                <c:pt idx="1">
                  <c:v>76-100% students have had experience of workplace by end Y11</c:v>
                </c:pt>
              </c:strCache>
            </c:strRef>
          </c:cat>
          <c:val>
            <c:numRef>
              <c:f>'GB6'!$C$4:$C$5</c:f>
              <c:numCache>
                <c:formatCode>0%</c:formatCode>
                <c:ptCount val="2"/>
                <c:pt idx="0">
                  <c:v>0.84</c:v>
                </c:pt>
                <c:pt idx="1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0-4B10-A660-0FBA29519A7D}"/>
            </c:ext>
          </c:extLst>
        </c:ser>
        <c:ser>
          <c:idx val="2"/>
          <c:order val="2"/>
          <c:tx>
            <c:strRef>
              <c:f>'GB6'!$D$3</c:f>
              <c:strCache>
                <c:ptCount val="1"/>
                <c:pt idx="0">
                  <c:v>2022/23 (N=3,453 schools)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'GB6'!$A$4:$A$5</c:f>
              <c:strCache>
                <c:ptCount val="2"/>
                <c:pt idx="0">
                  <c:v>76-100% students have had experience of workplace in Y12 or Y13</c:v>
                </c:pt>
                <c:pt idx="1">
                  <c:v>76-100% students have had experience of workplace by end Y11</c:v>
                </c:pt>
              </c:strCache>
            </c:strRef>
          </c:cat>
          <c:val>
            <c:numRef>
              <c:f>'GB6'!$D$4:$D$5</c:f>
              <c:numCache>
                <c:formatCode>0%</c:formatCode>
                <c:ptCount val="2"/>
                <c:pt idx="0">
                  <c:v>0.77</c:v>
                </c:pt>
                <c:pt idx="1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0-4B10-A660-0FBA29519A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71974543"/>
        <c:axId val="271975023"/>
      </c:barChart>
      <c:catAx>
        <c:axId val="271974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271975023"/>
        <c:crosses val="autoZero"/>
        <c:auto val="1"/>
        <c:lblAlgn val="ctr"/>
        <c:lblOffset val="100"/>
        <c:noMultiLvlLbl val="0"/>
      </c:catAx>
      <c:valAx>
        <c:axId val="27197502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271974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200477</xdr:rowOff>
    </xdr:from>
    <xdr:to>
      <xdr:col>10</xdr:col>
      <xdr:colOff>583406</xdr:colOff>
      <xdr:row>43</xdr:row>
      <xdr:rowOff>140720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4BD3F9-E8C7-38FC-7BA1-0DE4014CD8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3325</xdr:rowOff>
    </xdr:from>
    <xdr:to>
      <xdr:col>9</xdr:col>
      <xdr:colOff>27268</xdr:colOff>
      <xdr:row>49</xdr:row>
      <xdr:rowOff>81616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798602-53A4-D7E5-A499-A5DD79B27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12122</xdr:rowOff>
    </xdr:from>
    <xdr:to>
      <xdr:col>9</xdr:col>
      <xdr:colOff>47998</xdr:colOff>
      <xdr:row>24</xdr:row>
      <xdr:rowOff>33057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85AF756-F641-43EF-DC77-294D7900F6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187326</xdr:rowOff>
    </xdr:from>
    <xdr:to>
      <xdr:col>9</xdr:col>
      <xdr:colOff>600261</xdr:colOff>
      <xdr:row>18</xdr:row>
      <xdr:rowOff>112059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C2B4CE-052C-83D2-D7BB-5477EC8BF5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27215</xdr:colOff>
      <xdr:row>1</xdr:row>
      <xdr:rowOff>200705</xdr:rowOff>
    </xdr:from>
    <xdr:to>
      <xdr:col>8</xdr:col>
      <xdr:colOff>609147</xdr:colOff>
      <xdr:row>17</xdr:row>
      <xdr:rowOff>187324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191BBD-2A97-8E39-BAA1-E0C316F646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587829</xdr:rowOff>
    </xdr:from>
    <xdr:to>
      <xdr:col>8</xdr:col>
      <xdr:colOff>544285</xdr:colOff>
      <xdr:row>47</xdr:row>
      <xdr:rowOff>13607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DBA2F4-9473-D95F-9D85-014AC775BB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159651</xdr:rowOff>
    </xdr:from>
    <xdr:to>
      <xdr:col>7</xdr:col>
      <xdr:colOff>35268</xdr:colOff>
      <xdr:row>26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EC167B4-3576-81C7-06E6-0243F70072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369414</xdr:rowOff>
    </xdr:from>
    <xdr:to>
      <xdr:col>7</xdr:col>
      <xdr:colOff>38613</xdr:colOff>
      <xdr:row>45</xdr:row>
      <xdr:rowOff>128717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A8CE83-47B6-24DE-D02B-755D296D6B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494790</xdr:rowOff>
    </xdr:from>
    <xdr:to>
      <xdr:col>11</xdr:col>
      <xdr:colOff>559593</xdr:colOff>
      <xdr:row>39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2E3BDB-1978-CD7E-8F3C-F99BB736FB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205490</xdr:rowOff>
    </xdr:from>
    <xdr:to>
      <xdr:col>11</xdr:col>
      <xdr:colOff>525732</xdr:colOff>
      <xdr:row>18</xdr:row>
      <xdr:rowOff>451004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3B240A-7F2B-C479-8F89-875CE5191B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200268</xdr:rowOff>
    </xdr:from>
    <xdr:to>
      <xdr:col>9</xdr:col>
      <xdr:colOff>44824</xdr:colOff>
      <xdr:row>16</xdr:row>
      <xdr:rowOff>728384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9DC1AB-1D25-077B-C943-02873716C4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145596</xdr:rowOff>
    </xdr:from>
    <xdr:to>
      <xdr:col>12</xdr:col>
      <xdr:colOff>54428</xdr:colOff>
      <xdr:row>16</xdr:row>
      <xdr:rowOff>27214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336567-A4FA-3CBB-3CE1-3624F30F4C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159806</xdr:rowOff>
    </xdr:from>
    <xdr:to>
      <xdr:col>12</xdr:col>
      <xdr:colOff>95250</xdr:colOff>
      <xdr:row>40</xdr:row>
      <xdr:rowOff>149678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662E21-70A8-14DF-3790-62FEAA1BAF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B7C1B1-2AD3-48A3-B61F-1D62C1BEDCE9}" name="Table1" displayName="Table1" ref="A1:C18" totalsRowShown="0" headerRowDxfId="7" dataDxfId="5" headerRowBorderDxfId="6" tableBorderDxfId="4" totalsRowBorderDxfId="3" headerRowCellStyle="Normal_School Sample Descriptives">
  <autoFilter ref="A1:C18" xr:uid="{41B7C1B1-2AD3-48A3-B61F-1D62C1BEDCE9}"/>
  <tableColumns count="3">
    <tableColumn id="1" xr3:uid="{8082C045-D103-46BE-8FB0-5044C5799FDC}" name="Establishment type" dataDxfId="2" dataCellStyle="Normal_School Sample Descriptives"/>
    <tableColumn id="2" xr3:uid="{EF0F28E3-F089-4BC3-85D2-86483B03D617}" name="Frequency" dataDxfId="1" dataCellStyle="Normal_School Sample Descriptives"/>
    <tableColumn id="3" xr3:uid="{766A3769-EFCE-48CE-988F-82E1BA587EA5}" name="Percent" dataDxfId="0" dataCellStyle="Normal_School Sample Descriptive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EC BRANDING COLOURS">
      <a:dk1>
        <a:sysClr val="windowText" lastClr="000000"/>
      </a:dk1>
      <a:lt1>
        <a:sysClr val="window" lastClr="FFFFFF"/>
      </a:lt1>
      <a:dk2>
        <a:srgbClr val="0E2841"/>
      </a:dk2>
      <a:lt2>
        <a:srgbClr val="00A8A8"/>
      </a:lt2>
      <a:accent1>
        <a:srgbClr val="CCEEEE"/>
      </a:accent1>
      <a:accent2>
        <a:srgbClr val="575756"/>
      </a:accent2>
      <a:accent3>
        <a:srgbClr val="E8B463"/>
      </a:accent3>
      <a:accent4>
        <a:srgbClr val="ED6E4F"/>
      </a:accent4>
      <a:accent5>
        <a:srgbClr val="EC5F65"/>
      </a:accent5>
      <a:accent6>
        <a:srgbClr val="E0DEDA"/>
      </a:accent6>
      <a:hlink>
        <a:srgbClr val="006992"/>
      </a:hlink>
      <a:folHlink>
        <a:srgbClr val="525E93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A5593-65C9-4E38-9509-D41F9551DFB5}">
  <dimension ref="A1:D19"/>
  <sheetViews>
    <sheetView workbookViewId="0">
      <selection activeCell="B4" sqref="B4"/>
    </sheetView>
  </sheetViews>
  <sheetFormatPr defaultRowHeight="14.5" x14ac:dyDescent="0.35"/>
  <cols>
    <col min="1" max="1" width="46.90625" style="5" customWidth="1"/>
    <col min="2" max="2" width="13.26953125" style="5" customWidth="1"/>
    <col min="3" max="3" width="10.36328125" style="5" customWidth="1"/>
    <col min="4" max="16384" width="8.7265625" style="5"/>
  </cols>
  <sheetData>
    <row r="1" spans="1:4" ht="15.5" x14ac:dyDescent="0.35">
      <c r="A1" s="44" t="s">
        <v>111</v>
      </c>
      <c r="B1" s="45" t="s">
        <v>92</v>
      </c>
      <c r="C1" s="46" t="s">
        <v>93</v>
      </c>
      <c r="D1" s="43"/>
    </row>
    <row r="2" spans="1:4" ht="21" customHeight="1" x14ac:dyDescent="0.35">
      <c r="A2" s="47" t="s">
        <v>94</v>
      </c>
      <c r="B2" s="49">
        <v>61</v>
      </c>
      <c r="C2" s="50">
        <v>1.7053396701146213</v>
      </c>
      <c r="D2" s="43"/>
    </row>
    <row r="3" spans="1:4" ht="15.5" x14ac:dyDescent="0.35">
      <c r="A3" s="47" t="s">
        <v>95</v>
      </c>
      <c r="B3" s="49">
        <v>30</v>
      </c>
      <c r="C3" s="50">
        <v>0.83869164103997762</v>
      </c>
      <c r="D3" s="43"/>
    </row>
    <row r="4" spans="1:4" ht="15.5" x14ac:dyDescent="0.35">
      <c r="A4" s="47" t="s">
        <v>96</v>
      </c>
      <c r="B4" s="49">
        <v>1686</v>
      </c>
      <c r="C4" s="50">
        <v>47.134470226446744</v>
      </c>
      <c r="D4" s="43"/>
    </row>
    <row r="5" spans="1:4" ht="15.5" x14ac:dyDescent="0.35">
      <c r="A5" s="47" t="s">
        <v>97</v>
      </c>
      <c r="B5" s="49">
        <v>799</v>
      </c>
      <c r="C5" s="50">
        <v>22.337154039698071</v>
      </c>
      <c r="D5" s="43"/>
    </row>
    <row r="6" spans="1:4" ht="15.5" x14ac:dyDescent="0.35">
      <c r="A6" s="47" t="s">
        <v>98</v>
      </c>
      <c r="B6" s="49">
        <v>3</v>
      </c>
      <c r="C6" s="50">
        <v>8.3869164103997765E-2</v>
      </c>
      <c r="D6" s="43"/>
    </row>
    <row r="7" spans="1:4" ht="15.5" x14ac:dyDescent="0.35">
      <c r="A7" s="47" t="s">
        <v>99</v>
      </c>
      <c r="B7" s="49">
        <v>238</v>
      </c>
      <c r="C7" s="50">
        <v>6.6536203522504884</v>
      </c>
      <c r="D7" s="43"/>
    </row>
    <row r="8" spans="1:4" ht="15.5" x14ac:dyDescent="0.35">
      <c r="A8" s="47" t="s">
        <v>100</v>
      </c>
      <c r="B8" s="49">
        <v>129</v>
      </c>
      <c r="C8" s="50">
        <v>3.6063740564719038</v>
      </c>
      <c r="D8" s="43"/>
    </row>
    <row r="9" spans="1:4" ht="31" customHeight="1" x14ac:dyDescent="0.35">
      <c r="A9" s="47" t="s">
        <v>101</v>
      </c>
      <c r="B9" s="49">
        <v>229</v>
      </c>
      <c r="C9" s="50">
        <v>6.4020128599384956</v>
      </c>
      <c r="D9" s="43"/>
    </row>
    <row r="10" spans="1:4" ht="15.5" x14ac:dyDescent="0.35">
      <c r="A10" s="47" t="s">
        <v>102</v>
      </c>
      <c r="B10" s="49">
        <v>45</v>
      </c>
      <c r="C10" s="50">
        <v>1.2580374615599665</v>
      </c>
      <c r="D10" s="43"/>
    </row>
    <row r="11" spans="1:4" ht="15.5" x14ac:dyDescent="0.35">
      <c r="A11" s="47" t="s">
        <v>103</v>
      </c>
      <c r="B11" s="49">
        <v>1</v>
      </c>
      <c r="C11" s="50">
        <v>2.7956388034665922E-2</v>
      </c>
      <c r="D11" s="43"/>
    </row>
    <row r="12" spans="1:4" ht="15.5" x14ac:dyDescent="0.35">
      <c r="A12" s="47" t="s">
        <v>104</v>
      </c>
      <c r="B12" s="49">
        <v>108</v>
      </c>
      <c r="C12" s="50">
        <v>3.0192899077439197</v>
      </c>
      <c r="D12" s="43"/>
    </row>
    <row r="13" spans="1:4" ht="15.5" x14ac:dyDescent="0.35">
      <c r="A13" s="47" t="s">
        <v>105</v>
      </c>
      <c r="B13" s="49">
        <v>3</v>
      </c>
      <c r="C13" s="50">
        <v>8.3869164103997765E-2</v>
      </c>
      <c r="D13" s="43"/>
    </row>
    <row r="14" spans="1:4" ht="15.5" x14ac:dyDescent="0.35">
      <c r="A14" s="47" t="s">
        <v>106</v>
      </c>
      <c r="B14" s="49">
        <v>18</v>
      </c>
      <c r="C14" s="50">
        <v>0.50321498462398662</v>
      </c>
      <c r="D14" s="43"/>
    </row>
    <row r="15" spans="1:4" ht="15.5" x14ac:dyDescent="0.35">
      <c r="A15" s="47" t="s">
        <v>107</v>
      </c>
      <c r="B15" s="49">
        <v>44</v>
      </c>
      <c r="C15" s="50">
        <v>1.2300810735253005</v>
      </c>
      <c r="D15" s="43"/>
    </row>
    <row r="16" spans="1:4" ht="15.5" x14ac:dyDescent="0.35">
      <c r="A16" s="47" t="s">
        <v>108</v>
      </c>
      <c r="B16" s="49">
        <v>160</v>
      </c>
      <c r="C16" s="50">
        <v>4.4730220855465479</v>
      </c>
      <c r="D16" s="43"/>
    </row>
    <row r="17" spans="1:4" ht="15.5" x14ac:dyDescent="0.35">
      <c r="A17" s="47" t="s">
        <v>109</v>
      </c>
      <c r="B17" s="49">
        <v>23</v>
      </c>
      <c r="C17" s="50">
        <v>0.64299692479731618</v>
      </c>
      <c r="D17" s="43"/>
    </row>
    <row r="18" spans="1:4" ht="15.5" x14ac:dyDescent="0.35">
      <c r="A18" s="48" t="s">
        <v>110</v>
      </c>
      <c r="B18" s="51">
        <v>3577</v>
      </c>
      <c r="C18" s="52">
        <v>100</v>
      </c>
      <c r="D18" s="43"/>
    </row>
    <row r="19" spans="1:4" x14ac:dyDescent="0.35">
      <c r="D19" s="43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53"/>
  <sheetViews>
    <sheetView topLeftCell="A3" zoomScale="70" zoomScaleNormal="70" workbookViewId="0">
      <selection sqref="A1:K2"/>
    </sheetView>
  </sheetViews>
  <sheetFormatPr defaultRowHeight="14.5" x14ac:dyDescent="0.35"/>
  <cols>
    <col min="1" max="1" width="59.54296875" style="5" bestFit="1" customWidth="1"/>
    <col min="2" max="2" width="16.54296875" style="5" customWidth="1"/>
    <col min="3" max="3" width="17.453125" style="5" customWidth="1"/>
    <col min="4" max="4" width="14.81640625" style="5" customWidth="1"/>
    <col min="5" max="5" width="20.54296875" style="5" customWidth="1"/>
    <col min="6" max="6" width="26.453125" style="5" customWidth="1"/>
    <col min="7" max="7" width="16.453125" style="5" customWidth="1"/>
    <col min="8" max="8" width="22.54296875" style="5" customWidth="1"/>
    <col min="9" max="9" width="16.54296875" style="5" customWidth="1"/>
    <col min="10" max="10" width="19.54296875" style="5" customWidth="1"/>
    <col min="11" max="16384" width="8.7265625" style="5"/>
  </cols>
  <sheetData>
    <row r="1" spans="1:13" ht="19.5" customHeight="1" x14ac:dyDescent="0.35">
      <c r="A1" s="53" t="s">
        <v>84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3" ht="19.5" customHeight="1" x14ac:dyDescent="0.3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3" s="3" customFormat="1" ht="50.15" customHeight="1" x14ac:dyDescent="0.35">
      <c r="A3" s="1"/>
      <c r="B3" s="2" t="s">
        <v>81</v>
      </c>
      <c r="C3" s="2" t="s">
        <v>52</v>
      </c>
      <c r="D3" s="1" t="s">
        <v>31</v>
      </c>
      <c r="E3" s="1" t="s">
        <v>43</v>
      </c>
      <c r="F3" s="1" t="s">
        <v>44</v>
      </c>
      <c r="G3" s="1" t="s">
        <v>45</v>
      </c>
    </row>
    <row r="4" spans="1:13" ht="15.5" customHeight="1" x14ac:dyDescent="0.35">
      <c r="A4" s="1" t="s">
        <v>0</v>
      </c>
      <c r="B4" s="4">
        <v>1</v>
      </c>
      <c r="C4" s="4">
        <v>1</v>
      </c>
      <c r="D4" s="4">
        <v>1</v>
      </c>
      <c r="E4" s="4">
        <v>1</v>
      </c>
      <c r="F4" s="4">
        <v>1</v>
      </c>
      <c r="G4" s="4">
        <v>0.98</v>
      </c>
      <c r="I4" s="6"/>
      <c r="J4" s="6"/>
      <c r="K4" s="6"/>
      <c r="L4" s="6"/>
      <c r="M4" s="6"/>
    </row>
    <row r="5" spans="1:13" x14ac:dyDescent="0.35">
      <c r="A5" s="1" t="s">
        <v>1</v>
      </c>
      <c r="B5" s="4">
        <v>0.85</v>
      </c>
      <c r="C5" s="4">
        <v>0.85</v>
      </c>
      <c r="D5" s="4">
        <v>0.83</v>
      </c>
      <c r="E5" s="4">
        <v>0.75</v>
      </c>
      <c r="F5" s="4">
        <v>0.67</v>
      </c>
      <c r="G5" s="4">
        <v>0.48</v>
      </c>
      <c r="I5" s="6"/>
      <c r="J5" s="6"/>
      <c r="K5" s="6"/>
      <c r="L5" s="6"/>
      <c r="M5" s="6"/>
    </row>
    <row r="6" spans="1:13" x14ac:dyDescent="0.35">
      <c r="A6" s="1" t="s">
        <v>2</v>
      </c>
      <c r="B6" s="4">
        <v>0.91</v>
      </c>
      <c r="C6" s="4">
        <v>0.91</v>
      </c>
      <c r="D6" s="4">
        <v>0.89</v>
      </c>
      <c r="E6" s="4">
        <v>0.8</v>
      </c>
      <c r="F6" s="4">
        <v>0.71</v>
      </c>
      <c r="G6" s="4">
        <v>0.57999999999999996</v>
      </c>
      <c r="I6" s="6"/>
      <c r="J6" s="6"/>
      <c r="K6" s="6"/>
      <c r="L6" s="6"/>
      <c r="M6" s="6"/>
    </row>
    <row r="7" spans="1:13" x14ac:dyDescent="0.35">
      <c r="A7" s="1" t="s">
        <v>4</v>
      </c>
      <c r="B7" s="4">
        <v>0.94</v>
      </c>
      <c r="C7" s="4">
        <v>0.93</v>
      </c>
      <c r="D7" s="4">
        <v>0.92</v>
      </c>
      <c r="E7" s="4">
        <v>0.87</v>
      </c>
      <c r="F7" s="4">
        <v>0.82</v>
      </c>
      <c r="G7" s="4">
        <v>0.65</v>
      </c>
      <c r="I7" s="6"/>
      <c r="J7" s="6"/>
      <c r="K7" s="6"/>
      <c r="L7" s="6"/>
      <c r="M7" s="6"/>
    </row>
    <row r="8" spans="1:13" x14ac:dyDescent="0.35">
      <c r="A8" s="1" t="s">
        <v>5</v>
      </c>
      <c r="B8" s="4">
        <v>0.98</v>
      </c>
      <c r="C8" s="4">
        <v>0.98</v>
      </c>
      <c r="D8" s="4">
        <v>0.98</v>
      </c>
      <c r="E8" s="4">
        <v>0.93</v>
      </c>
      <c r="F8" s="4">
        <v>0.89</v>
      </c>
      <c r="G8" s="4">
        <v>0.78</v>
      </c>
      <c r="I8" s="6"/>
      <c r="J8" s="6"/>
      <c r="K8" s="6"/>
      <c r="L8" s="6"/>
      <c r="M8" s="6"/>
    </row>
    <row r="9" spans="1:13" x14ac:dyDescent="0.35">
      <c r="A9" s="1" t="s">
        <v>6</v>
      </c>
      <c r="B9" s="4">
        <v>0.98</v>
      </c>
      <c r="C9" s="4">
        <v>0.98</v>
      </c>
      <c r="D9" s="4">
        <v>0.98</v>
      </c>
      <c r="E9" s="4">
        <v>0.97</v>
      </c>
      <c r="F9" s="4">
        <v>0.94</v>
      </c>
      <c r="G9" s="4">
        <v>0.85</v>
      </c>
      <c r="I9" s="6"/>
      <c r="J9" s="6"/>
      <c r="K9" s="6"/>
      <c r="L9" s="6"/>
      <c r="M9" s="6"/>
    </row>
    <row r="10" spans="1:13" x14ac:dyDescent="0.35">
      <c r="A10" s="1" t="s">
        <v>7</v>
      </c>
      <c r="B10" s="4">
        <v>0.96</v>
      </c>
      <c r="C10" s="4">
        <v>0.98</v>
      </c>
      <c r="D10" s="4">
        <v>0.97</v>
      </c>
      <c r="E10" s="4">
        <v>0.92</v>
      </c>
      <c r="F10" s="4">
        <v>0.9</v>
      </c>
      <c r="G10" s="4">
        <v>0.77</v>
      </c>
      <c r="I10" s="6"/>
      <c r="J10" s="6"/>
      <c r="K10" s="6"/>
      <c r="L10" s="6"/>
      <c r="M10" s="6"/>
    </row>
    <row r="11" spans="1:13" x14ac:dyDescent="0.35">
      <c r="A11" s="1" t="s">
        <v>8</v>
      </c>
      <c r="B11" s="4">
        <v>0.92</v>
      </c>
      <c r="C11" s="4">
        <v>0.91</v>
      </c>
      <c r="D11" s="4">
        <v>0.91</v>
      </c>
      <c r="E11" s="4">
        <v>0.83</v>
      </c>
      <c r="F11" s="4">
        <v>0.74</v>
      </c>
      <c r="G11" s="4">
        <v>0.56000000000000005</v>
      </c>
      <c r="I11" s="6"/>
      <c r="J11" s="6"/>
      <c r="K11" s="6"/>
      <c r="L11" s="6"/>
      <c r="M11" s="6"/>
    </row>
    <row r="12" spans="1:13" s="3" customFormat="1" ht="50.15" customHeight="1" x14ac:dyDescent="0.35">
      <c r="A12" s="1" t="s">
        <v>9</v>
      </c>
      <c r="B12" s="7">
        <v>0.91</v>
      </c>
      <c r="C12" s="4">
        <v>0.9</v>
      </c>
      <c r="D12" s="4">
        <v>0.88</v>
      </c>
      <c r="E12" s="4">
        <v>0.8</v>
      </c>
      <c r="F12" s="4">
        <v>0.72</v>
      </c>
      <c r="G12" s="4">
        <v>0.5</v>
      </c>
      <c r="H12" s="5"/>
      <c r="I12" s="6"/>
      <c r="J12" s="6"/>
      <c r="K12" s="6"/>
      <c r="L12" s="6"/>
      <c r="M12" s="6"/>
    </row>
    <row r="13" spans="1:13" x14ac:dyDescent="0.35">
      <c r="A13" s="1" t="s">
        <v>10</v>
      </c>
      <c r="B13" s="4">
        <v>0.99</v>
      </c>
      <c r="C13" s="4">
        <v>0.99</v>
      </c>
      <c r="D13" s="4">
        <v>0.98</v>
      </c>
      <c r="E13" s="4">
        <v>0.93</v>
      </c>
      <c r="F13" s="4">
        <v>0.91</v>
      </c>
      <c r="G13" s="4">
        <v>0.77</v>
      </c>
      <c r="I13" s="6"/>
      <c r="J13" s="6"/>
      <c r="K13" s="6"/>
      <c r="L13" s="6"/>
      <c r="M13" s="6"/>
    </row>
    <row r="14" spans="1:13" x14ac:dyDescent="0.35">
      <c r="A14" s="1" t="s">
        <v>11</v>
      </c>
      <c r="B14" s="4">
        <v>0.97</v>
      </c>
      <c r="C14" s="4">
        <v>0.97</v>
      </c>
      <c r="D14" s="4">
        <v>0.97</v>
      </c>
      <c r="E14" s="4">
        <v>0.96</v>
      </c>
      <c r="F14" s="4">
        <v>0.93</v>
      </c>
      <c r="G14" s="4">
        <v>0.83</v>
      </c>
      <c r="I14" s="6"/>
      <c r="J14" s="6"/>
      <c r="K14" s="6"/>
      <c r="L14" s="6"/>
      <c r="M14" s="6"/>
    </row>
    <row r="15" spans="1:13" x14ac:dyDescent="0.35">
      <c r="A15" s="1" t="s">
        <v>12</v>
      </c>
      <c r="B15" s="4">
        <v>0.98</v>
      </c>
      <c r="C15" s="4">
        <v>0.98</v>
      </c>
      <c r="D15" s="4">
        <v>0.98</v>
      </c>
      <c r="E15" s="4">
        <v>0.96</v>
      </c>
      <c r="F15" s="4">
        <v>0.95</v>
      </c>
      <c r="G15" s="4">
        <v>0.86</v>
      </c>
      <c r="I15" s="6"/>
      <c r="J15" s="6"/>
      <c r="K15" s="6"/>
      <c r="L15" s="6"/>
      <c r="M15" s="6"/>
    </row>
    <row r="16" spans="1:13" x14ac:dyDescent="0.35">
      <c r="A16" s="1" t="s">
        <v>13</v>
      </c>
      <c r="B16" s="4">
        <v>0.99</v>
      </c>
      <c r="C16" s="4">
        <v>0.98</v>
      </c>
      <c r="D16" s="4">
        <v>0.98</v>
      </c>
      <c r="E16" s="4">
        <v>0.98</v>
      </c>
      <c r="F16" s="4">
        <v>0.96</v>
      </c>
      <c r="G16" s="4">
        <v>0.9</v>
      </c>
      <c r="I16" s="6"/>
      <c r="J16" s="6"/>
      <c r="K16" s="6"/>
      <c r="L16" s="6"/>
      <c r="M16" s="6"/>
    </row>
    <row r="17" spans="1:13" x14ac:dyDescent="0.35">
      <c r="A17" s="8" t="s">
        <v>14</v>
      </c>
      <c r="B17" s="4">
        <v>0.98</v>
      </c>
      <c r="C17" s="4">
        <v>0.98</v>
      </c>
      <c r="D17" s="4">
        <v>0.98</v>
      </c>
      <c r="E17" s="4">
        <v>0.97</v>
      </c>
      <c r="F17" s="4">
        <v>0.95</v>
      </c>
      <c r="G17" s="4">
        <v>0.9</v>
      </c>
      <c r="I17" s="6"/>
      <c r="J17" s="6"/>
      <c r="K17" s="6"/>
      <c r="L17" s="6"/>
      <c r="M17" s="6"/>
    </row>
    <row r="18" spans="1:13" x14ac:dyDescent="0.35">
      <c r="A18" s="9" t="s">
        <v>15</v>
      </c>
      <c r="B18" s="4">
        <v>0.99</v>
      </c>
      <c r="C18" s="4">
        <v>0.99</v>
      </c>
      <c r="D18" s="4">
        <v>0.99</v>
      </c>
      <c r="E18" s="4">
        <v>0.99</v>
      </c>
      <c r="F18" s="4">
        <v>0.98</v>
      </c>
      <c r="G18" s="4">
        <v>0.95</v>
      </c>
      <c r="I18" s="6"/>
      <c r="J18" s="6"/>
      <c r="K18" s="6"/>
      <c r="L18" s="6"/>
      <c r="M18" s="6"/>
    </row>
    <row r="19" spans="1:13" x14ac:dyDescent="0.35">
      <c r="A19" s="9" t="s">
        <v>16</v>
      </c>
      <c r="B19" s="4">
        <v>0.95</v>
      </c>
      <c r="C19" s="4">
        <v>0.95</v>
      </c>
      <c r="D19" s="4">
        <v>0.94</v>
      </c>
      <c r="E19" s="4">
        <v>0.92</v>
      </c>
      <c r="F19" s="4">
        <v>0.87</v>
      </c>
      <c r="G19" s="4">
        <v>0.72</v>
      </c>
      <c r="I19" s="6"/>
      <c r="J19" s="6"/>
      <c r="K19" s="6"/>
      <c r="L19" s="6"/>
      <c r="M19" s="6"/>
    </row>
    <row r="20" spans="1:13" x14ac:dyDescent="0.35">
      <c r="A20" s="9" t="s">
        <v>17</v>
      </c>
      <c r="B20" s="4">
        <v>0.99</v>
      </c>
      <c r="C20" s="4">
        <v>0.99</v>
      </c>
      <c r="D20" s="4">
        <v>0.99</v>
      </c>
      <c r="E20" s="4">
        <v>0.99</v>
      </c>
      <c r="F20" s="4">
        <v>0.98</v>
      </c>
      <c r="G20" s="4">
        <v>0.91</v>
      </c>
      <c r="I20" s="6"/>
      <c r="J20" s="6"/>
      <c r="K20" s="6"/>
      <c r="L20" s="6"/>
      <c r="M20" s="6"/>
    </row>
    <row r="21" spans="1:13" s="3" customFormat="1" ht="50.15" customHeight="1" x14ac:dyDescent="0.35"/>
    <row r="30" spans="1:13" s="3" customFormat="1" ht="50.15" customHeight="1" x14ac:dyDescent="0.35"/>
    <row r="39" s="3" customFormat="1" ht="50.15" customHeight="1" x14ac:dyDescent="0.35"/>
    <row r="48" s="3" customFormat="1" ht="50.15" customHeight="1" x14ac:dyDescent="0.35"/>
    <row r="57" spans="1:2" x14ac:dyDescent="0.35">
      <c r="A57" s="3"/>
      <c r="B57" s="3"/>
    </row>
    <row r="58" spans="1:2" s="3" customFormat="1" ht="50.15" customHeight="1" x14ac:dyDescent="0.35">
      <c r="A58" s="5"/>
      <c r="B58" s="5"/>
    </row>
    <row r="67" spans="1:2" s="3" customFormat="1" ht="50.15" customHeight="1" x14ac:dyDescent="0.35"/>
    <row r="75" spans="1:2" x14ac:dyDescent="0.35">
      <c r="A75" s="3"/>
      <c r="B75" s="3"/>
    </row>
    <row r="76" spans="1:2" s="3" customFormat="1" ht="50.15" customHeight="1" x14ac:dyDescent="0.35">
      <c r="A76" s="5"/>
      <c r="B76" s="5"/>
    </row>
    <row r="80" spans="1:2" ht="30" customHeight="1" x14ac:dyDescent="0.35"/>
    <row r="84" spans="1:2" x14ac:dyDescent="0.35">
      <c r="A84" s="3"/>
      <c r="B84" s="3"/>
    </row>
    <row r="85" spans="1:2" s="3" customFormat="1" ht="50.15" customHeight="1" x14ac:dyDescent="0.35">
      <c r="A85" s="5"/>
      <c r="B85" s="5"/>
    </row>
    <row r="92" spans="1:2" ht="43.5" customHeight="1" x14ac:dyDescent="0.35"/>
    <row r="93" spans="1:2" x14ac:dyDescent="0.35">
      <c r="A93" s="3"/>
      <c r="B93" s="3"/>
    </row>
    <row r="94" spans="1:2" s="3" customFormat="1" ht="50.15" customHeight="1" x14ac:dyDescent="0.35">
      <c r="A94" s="5"/>
      <c r="B94" s="5"/>
    </row>
    <row r="102" spans="1:2" x14ac:dyDescent="0.35">
      <c r="A102" s="3"/>
      <c r="B102" s="3"/>
    </row>
    <row r="103" spans="1:2" s="3" customFormat="1" ht="50.15" customHeight="1" x14ac:dyDescent="0.35">
      <c r="A103" s="5"/>
      <c r="B103" s="5"/>
    </row>
    <row r="111" spans="1:2" x14ac:dyDescent="0.35">
      <c r="A111" s="3"/>
      <c r="B111" s="3"/>
    </row>
    <row r="112" spans="1:2" s="3" customFormat="1" ht="50.15" customHeight="1" x14ac:dyDescent="0.35">
      <c r="A112" s="5"/>
      <c r="B112" s="5"/>
    </row>
    <row r="120" spans="1:2" x14ac:dyDescent="0.35">
      <c r="A120" s="3"/>
      <c r="B120" s="3"/>
    </row>
    <row r="121" spans="1:2" s="3" customFormat="1" ht="50.15" customHeight="1" x14ac:dyDescent="0.35">
      <c r="A121" s="5"/>
      <c r="B121" s="5"/>
    </row>
    <row r="129" spans="1:2" x14ac:dyDescent="0.35">
      <c r="A129" s="3"/>
      <c r="B129" s="3"/>
    </row>
    <row r="130" spans="1:2" s="3" customFormat="1" ht="50.15" customHeight="1" x14ac:dyDescent="0.35">
      <c r="A130" s="5"/>
      <c r="B130" s="5"/>
    </row>
    <row r="138" spans="1:2" x14ac:dyDescent="0.35">
      <c r="A138" s="3"/>
      <c r="B138" s="3"/>
    </row>
    <row r="139" spans="1:2" x14ac:dyDescent="0.35">
      <c r="A139" s="3"/>
      <c r="B139" s="3"/>
    </row>
    <row r="140" spans="1:2" x14ac:dyDescent="0.35">
      <c r="A140" s="3"/>
      <c r="B140" s="3"/>
    </row>
    <row r="141" spans="1:2" x14ac:dyDescent="0.35">
      <c r="A141" s="3"/>
      <c r="B141" s="3"/>
    </row>
    <row r="142" spans="1:2" x14ac:dyDescent="0.35">
      <c r="A142" s="3"/>
      <c r="B142" s="3"/>
    </row>
    <row r="143" spans="1:2" x14ac:dyDescent="0.35">
      <c r="A143" s="3"/>
      <c r="B143" s="3"/>
    </row>
    <row r="144" spans="1:2" x14ac:dyDescent="0.35">
      <c r="A144" s="3"/>
      <c r="B144" s="3"/>
    </row>
    <row r="145" spans="1:2" x14ac:dyDescent="0.35">
      <c r="A145" s="3"/>
      <c r="B145" s="3"/>
    </row>
    <row r="146" spans="1:2" x14ac:dyDescent="0.35">
      <c r="A146" s="3"/>
      <c r="B146" s="3"/>
    </row>
    <row r="147" spans="1:2" x14ac:dyDescent="0.35">
      <c r="A147" s="3"/>
      <c r="B147" s="3"/>
    </row>
    <row r="148" spans="1:2" x14ac:dyDescent="0.35">
      <c r="A148" s="3"/>
      <c r="B148" s="3"/>
    </row>
    <row r="153" spans="1:2" ht="18" customHeight="1" x14ac:dyDescent="0.35"/>
  </sheetData>
  <sheetProtection algorithmName="SHA-512" hashValue="HT+t+xZ8p0cWJTS5Q+AZEAIpFIVeAfXhDh/CSFW43jxHfcmxYuxMDD5NTn8S4PDpjLyTSyyFzOkFgViIAPn87Q==" saltValue="QRXJanOs19VVv1DJ0Tm7Nw==" spinCount="100000" sheet="1" objects="1" scenarios="1"/>
  <mergeCells count="1">
    <mergeCell ref="A1:K2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A7817-06EE-4C82-848B-DB7C1A4E0631}">
  <sheetPr codeName="Sheet2"/>
  <dimension ref="A1:I41"/>
  <sheetViews>
    <sheetView zoomScale="70" zoomScaleNormal="70" workbookViewId="0">
      <selection sqref="A1:I2"/>
    </sheetView>
  </sheetViews>
  <sheetFormatPr defaultRowHeight="14.5" x14ac:dyDescent="0.35"/>
  <cols>
    <col min="1" max="1" width="93.81640625" style="5" bestFit="1" customWidth="1"/>
    <col min="2" max="2" width="16.453125" style="5" bestFit="1" customWidth="1"/>
    <col min="3" max="5" width="21" style="5" bestFit="1" customWidth="1"/>
    <col min="6" max="16384" width="8.7265625" style="5"/>
  </cols>
  <sheetData>
    <row r="1" spans="1:9" ht="19.5" customHeight="1" x14ac:dyDescent="0.35">
      <c r="A1" s="57" t="s">
        <v>85</v>
      </c>
      <c r="B1" s="57"/>
      <c r="C1" s="57"/>
      <c r="D1" s="57"/>
      <c r="E1" s="57"/>
      <c r="F1" s="57"/>
      <c r="G1" s="57"/>
      <c r="H1" s="57"/>
      <c r="I1" s="57"/>
    </row>
    <row r="2" spans="1:9" ht="19.5" customHeight="1" x14ac:dyDescent="0.35">
      <c r="A2" s="57"/>
      <c r="B2" s="57"/>
      <c r="C2" s="57"/>
      <c r="D2" s="57"/>
      <c r="E2" s="57"/>
      <c r="F2" s="57"/>
      <c r="G2" s="57"/>
      <c r="H2" s="57"/>
      <c r="I2" s="57"/>
    </row>
    <row r="4" spans="1:9" x14ac:dyDescent="0.35">
      <c r="A4" s="54" t="s">
        <v>18</v>
      </c>
      <c r="B4" s="55"/>
      <c r="C4" s="55"/>
      <c r="D4" s="55"/>
      <c r="E4" s="55"/>
      <c r="F4" s="56"/>
    </row>
    <row r="5" spans="1:9" ht="61" customHeight="1" x14ac:dyDescent="0.35">
      <c r="A5" s="15"/>
      <c r="B5" s="2" t="s">
        <v>81</v>
      </c>
      <c r="C5" s="2" t="s">
        <v>52</v>
      </c>
      <c r="D5" s="16" t="s">
        <v>31</v>
      </c>
      <c r="E5" s="15" t="s">
        <v>43</v>
      </c>
      <c r="F5" s="15" t="s">
        <v>19</v>
      </c>
    </row>
    <row r="6" spans="1:9" ht="18" customHeight="1" x14ac:dyDescent="0.35">
      <c r="A6" s="15" t="s">
        <v>20</v>
      </c>
      <c r="B6" s="4">
        <v>0.01</v>
      </c>
      <c r="C6" s="4">
        <v>0</v>
      </c>
      <c r="D6" s="17">
        <v>0</v>
      </c>
      <c r="E6" s="17">
        <v>4.0000000000000001E-3</v>
      </c>
      <c r="F6" s="17">
        <v>0.02</v>
      </c>
    </row>
    <row r="7" spans="1:9" x14ac:dyDescent="0.35">
      <c r="A7" s="15" t="s">
        <v>21</v>
      </c>
      <c r="B7" s="4">
        <v>0.01</v>
      </c>
      <c r="C7" s="4">
        <v>0.01</v>
      </c>
      <c r="D7" s="17">
        <v>1.1599999999999999E-2</v>
      </c>
      <c r="E7" s="17">
        <v>0.02</v>
      </c>
      <c r="F7" s="17">
        <v>0.03</v>
      </c>
    </row>
    <row r="8" spans="1:9" x14ac:dyDescent="0.35">
      <c r="A8" s="15" t="s">
        <v>22</v>
      </c>
      <c r="B8" s="4">
        <v>0.02</v>
      </c>
      <c r="C8" s="4">
        <v>0.03</v>
      </c>
      <c r="D8" s="17">
        <v>4.0300000000000002E-2</v>
      </c>
      <c r="E8" s="17">
        <v>0.05</v>
      </c>
      <c r="F8" s="17">
        <v>0.08</v>
      </c>
    </row>
    <row r="9" spans="1:9" x14ac:dyDescent="0.35">
      <c r="A9" s="15" t="s">
        <v>24</v>
      </c>
      <c r="B9" s="4">
        <v>0.06</v>
      </c>
      <c r="C9" s="4">
        <v>0.06</v>
      </c>
      <c r="D9" s="17">
        <v>7.4099999999999999E-2</v>
      </c>
      <c r="E9" s="17">
        <v>0.11</v>
      </c>
      <c r="F9" s="17">
        <v>0.14000000000000001</v>
      </c>
    </row>
    <row r="10" spans="1:9" x14ac:dyDescent="0.35">
      <c r="A10" s="15" t="s">
        <v>26</v>
      </c>
      <c r="B10" s="4">
        <v>0.52</v>
      </c>
      <c r="C10" s="4">
        <v>0.51</v>
      </c>
      <c r="D10" s="17">
        <v>0.50619999999999998</v>
      </c>
      <c r="E10" s="17">
        <v>0.47</v>
      </c>
      <c r="F10" s="17">
        <v>0.43</v>
      </c>
    </row>
    <row r="11" spans="1:9" x14ac:dyDescent="0.35">
      <c r="A11" s="15" t="s">
        <v>27</v>
      </c>
      <c r="B11" s="4">
        <v>0.38</v>
      </c>
      <c r="C11" s="4">
        <v>0.39</v>
      </c>
      <c r="D11" s="17">
        <v>0.36919999999999997</v>
      </c>
      <c r="E11" s="17">
        <v>0.35</v>
      </c>
      <c r="F11" s="17">
        <v>0.3</v>
      </c>
    </row>
    <row r="12" spans="1:9" x14ac:dyDescent="0.35">
      <c r="A12" s="2"/>
      <c r="B12" s="4">
        <f>SUM(B6:B11)</f>
        <v>1</v>
      </c>
      <c r="C12" s="4">
        <f>SUM(C6:C11)</f>
        <v>1</v>
      </c>
      <c r="D12" s="4">
        <f t="shared" ref="D12:F12" si="0">SUM(D6:D11)</f>
        <v>1.0013999999999998</v>
      </c>
      <c r="E12" s="4">
        <f t="shared" si="0"/>
        <v>1.004</v>
      </c>
      <c r="F12" s="4">
        <f t="shared" si="0"/>
        <v>1</v>
      </c>
    </row>
    <row r="15" spans="1:9" ht="57" customHeight="1" x14ac:dyDescent="0.35">
      <c r="A15" s="6"/>
    </row>
    <row r="23" spans="1:6" ht="49.5" customHeight="1" x14ac:dyDescent="0.35">
      <c r="A23" s="15"/>
      <c r="B23" s="2" t="s">
        <v>81</v>
      </c>
      <c r="C23" s="2" t="s">
        <v>52</v>
      </c>
      <c r="D23" s="2" t="s">
        <v>31</v>
      </c>
      <c r="E23" s="15" t="s">
        <v>43</v>
      </c>
      <c r="F23" s="15" t="s">
        <v>44</v>
      </c>
    </row>
    <row r="24" spans="1:6" x14ac:dyDescent="0.35">
      <c r="A24" s="2" t="s">
        <v>28</v>
      </c>
      <c r="B24" s="4">
        <v>0.94</v>
      </c>
      <c r="C24" s="4">
        <v>0.93</v>
      </c>
      <c r="D24" s="4">
        <v>0.92</v>
      </c>
      <c r="E24" s="4">
        <v>0.89</v>
      </c>
      <c r="F24" s="4">
        <v>0.87</v>
      </c>
    </row>
    <row r="25" spans="1:6" x14ac:dyDescent="0.35">
      <c r="A25" s="15" t="s">
        <v>29</v>
      </c>
      <c r="B25" s="4">
        <v>0.9</v>
      </c>
      <c r="C25" s="4">
        <v>0.89200000000000002</v>
      </c>
      <c r="D25" s="4">
        <v>0.87</v>
      </c>
      <c r="E25" s="17">
        <v>0.82</v>
      </c>
      <c r="F25" s="17">
        <v>0.73</v>
      </c>
    </row>
    <row r="33" ht="18" customHeight="1" x14ac:dyDescent="0.35"/>
    <row r="37" ht="46.5" customHeight="1" x14ac:dyDescent="0.35"/>
    <row r="41" ht="18" customHeight="1" x14ac:dyDescent="0.35"/>
  </sheetData>
  <sheetProtection algorithmName="SHA-512" hashValue="4u4ItJJvYY7jmgWljFjknQeIX61MHPtb94CyHKNvhHZUXxNjGXqCXG66BKHfrjbHnM41KABKDjqCkKEkU50Oqw==" saltValue="qLojo/gxvRHfGyzxD0TVLA==" spinCount="100000" sheet="1" objects="1" scenarios="1"/>
  <mergeCells count="2">
    <mergeCell ref="A4:F4"/>
    <mergeCell ref="A1:I2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B191B-3A2F-463B-B042-7261086F121B}">
  <sheetPr codeName="Sheet3"/>
  <dimension ref="A1:J40"/>
  <sheetViews>
    <sheetView zoomScale="85" zoomScaleNormal="85" workbookViewId="0">
      <selection sqref="A1:J2"/>
    </sheetView>
  </sheetViews>
  <sheetFormatPr defaultRowHeight="14.5" x14ac:dyDescent="0.35"/>
  <cols>
    <col min="1" max="1" width="49.453125" style="5" customWidth="1"/>
    <col min="2" max="2" width="19.81640625" style="5" bestFit="1" customWidth="1"/>
    <col min="3" max="5" width="8.7265625" style="5"/>
    <col min="6" max="6" width="8.7265625" style="5" customWidth="1"/>
    <col min="7" max="16384" width="8.7265625" style="5"/>
  </cols>
  <sheetData>
    <row r="1" spans="1:10" ht="19.5" customHeight="1" x14ac:dyDescent="0.35">
      <c r="A1" s="57" t="s">
        <v>86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19.5" customHeight="1" x14ac:dyDescent="0.35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 ht="67.5" customHeight="1" x14ac:dyDescent="0.35">
      <c r="A3" s="2"/>
      <c r="B3" s="2" t="s">
        <v>81</v>
      </c>
      <c r="C3" s="2" t="s">
        <v>52</v>
      </c>
      <c r="D3" s="2" t="s">
        <v>31</v>
      </c>
      <c r="E3" s="2" t="s">
        <v>32</v>
      </c>
      <c r="F3" s="2" t="s">
        <v>33</v>
      </c>
      <c r="G3" s="2" t="s">
        <v>34</v>
      </c>
    </row>
    <row r="4" spans="1:10" ht="43.5" x14ac:dyDescent="0.35">
      <c r="A4" s="10" t="s">
        <v>35</v>
      </c>
      <c r="B4" s="4">
        <v>0.98</v>
      </c>
      <c r="C4" s="4">
        <v>0.98</v>
      </c>
      <c r="D4" s="4">
        <v>0.97</v>
      </c>
      <c r="E4" s="4">
        <v>0.96</v>
      </c>
      <c r="F4" s="4">
        <v>0.98</v>
      </c>
      <c r="G4" s="4">
        <v>0.91</v>
      </c>
    </row>
    <row r="5" spans="1:10" ht="29" x14ac:dyDescent="0.35">
      <c r="A5" s="10" t="s">
        <v>36</v>
      </c>
      <c r="B5" s="4">
        <v>0.99</v>
      </c>
      <c r="C5" s="4">
        <v>0.98</v>
      </c>
      <c r="D5" s="4">
        <v>0.98</v>
      </c>
      <c r="E5" s="4">
        <v>0.98</v>
      </c>
      <c r="F5" s="4">
        <v>0.97</v>
      </c>
      <c r="G5" s="4">
        <v>0.94</v>
      </c>
    </row>
    <row r="6" spans="1:10" ht="43.5" x14ac:dyDescent="0.35">
      <c r="A6" s="10" t="s">
        <v>37</v>
      </c>
      <c r="B6" s="4">
        <v>0.73</v>
      </c>
      <c r="C6" s="4">
        <v>0.71</v>
      </c>
      <c r="D6" s="4">
        <v>0.69</v>
      </c>
      <c r="E6" s="4">
        <v>0.66</v>
      </c>
      <c r="F6" s="4">
        <v>0.6</v>
      </c>
      <c r="G6" s="4">
        <v>0.5</v>
      </c>
    </row>
    <row r="7" spans="1:10" ht="29" x14ac:dyDescent="0.35">
      <c r="A7" s="10" t="s">
        <v>38</v>
      </c>
      <c r="B7" s="4">
        <v>0.82</v>
      </c>
      <c r="C7" s="4">
        <v>0.79</v>
      </c>
      <c r="D7" s="4">
        <v>0.77</v>
      </c>
      <c r="E7" s="4">
        <v>0.69</v>
      </c>
      <c r="F7" s="4">
        <v>0.64</v>
      </c>
      <c r="G7" s="4">
        <v>0.4</v>
      </c>
    </row>
    <row r="8" spans="1:10" ht="29" x14ac:dyDescent="0.35">
      <c r="A8" s="10" t="s">
        <v>39</v>
      </c>
      <c r="B8" s="4">
        <v>0.89</v>
      </c>
      <c r="C8" s="4">
        <v>0.89</v>
      </c>
      <c r="D8" s="4">
        <v>0.86</v>
      </c>
      <c r="E8" s="4">
        <v>0.8</v>
      </c>
      <c r="F8" s="4">
        <v>0.76</v>
      </c>
      <c r="G8" s="4">
        <v>0.56000000000000005</v>
      </c>
    </row>
    <row r="9" spans="1:10" x14ac:dyDescent="0.35">
      <c r="A9" s="10" t="s">
        <v>40</v>
      </c>
      <c r="B9" s="4">
        <v>0.96</v>
      </c>
      <c r="C9" s="4">
        <v>0.98</v>
      </c>
      <c r="D9" s="4">
        <v>0.96</v>
      </c>
      <c r="E9" s="4">
        <v>0.93</v>
      </c>
      <c r="F9" s="4">
        <v>0.9</v>
      </c>
      <c r="G9" s="4">
        <v>0.82</v>
      </c>
    </row>
    <row r="10" spans="1:10" ht="29" x14ac:dyDescent="0.35">
      <c r="A10" s="10" t="s">
        <v>41</v>
      </c>
      <c r="B10" s="4">
        <v>0.98</v>
      </c>
      <c r="C10" s="4">
        <v>0.96</v>
      </c>
      <c r="D10" s="4">
        <v>0.97</v>
      </c>
      <c r="E10" s="4">
        <v>0.97</v>
      </c>
      <c r="F10" s="4">
        <v>0.95</v>
      </c>
      <c r="G10" s="4">
        <v>0.89</v>
      </c>
    </row>
    <row r="15" spans="1:10" ht="39.65" customHeight="1" x14ac:dyDescent="0.35"/>
    <row r="20" spans="1:1" x14ac:dyDescent="0.35">
      <c r="A20" s="14"/>
    </row>
    <row r="39" ht="47.5" customHeight="1" x14ac:dyDescent="0.35"/>
    <row r="40" ht="45.65" customHeight="1" x14ac:dyDescent="0.35"/>
  </sheetData>
  <sheetProtection algorithmName="SHA-512" hashValue="cQIRTeQaKxzRRtm4LezUij3lNzWlKyqtNUJewC2ZNFhzUP20Jb75mmzuXeLw4tXymvhVK6Dzmmw1gif1V4l/vA==" saltValue="lXLP+nt389zdDtKIqIKyww==" spinCount="100000" sheet="1" objects="1" scenarios="1"/>
  <mergeCells count="1">
    <mergeCell ref="A1:J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626C-D9CB-4E5A-9F4A-74A703DEEA6A}">
  <sheetPr codeName="Sheet4"/>
  <dimension ref="A1:I40"/>
  <sheetViews>
    <sheetView zoomScale="70" workbookViewId="0">
      <selection sqref="A1:I2"/>
    </sheetView>
  </sheetViews>
  <sheetFormatPr defaultRowHeight="14.5" x14ac:dyDescent="0.35"/>
  <cols>
    <col min="1" max="1" width="69.1796875" style="5" customWidth="1"/>
    <col min="2" max="2" width="16.453125" style="5" bestFit="1" customWidth="1"/>
    <col min="3" max="6" width="23.1796875" style="5" bestFit="1" customWidth="1"/>
    <col min="7" max="16384" width="8.7265625" style="5"/>
  </cols>
  <sheetData>
    <row r="1" spans="1:9" ht="18" customHeight="1" x14ac:dyDescent="0.35">
      <c r="A1" s="58" t="s">
        <v>87</v>
      </c>
      <c r="B1" s="58"/>
      <c r="C1" s="58"/>
      <c r="D1" s="58"/>
      <c r="E1" s="58"/>
      <c r="F1" s="58"/>
      <c r="G1" s="58"/>
      <c r="H1" s="58"/>
      <c r="I1" s="58"/>
    </row>
    <row r="2" spans="1:9" ht="18" customHeight="1" x14ac:dyDescent="0.35">
      <c r="A2" s="58"/>
      <c r="B2" s="58"/>
      <c r="C2" s="58"/>
      <c r="D2" s="58"/>
      <c r="E2" s="58"/>
      <c r="F2" s="58"/>
      <c r="G2" s="58"/>
      <c r="H2" s="58"/>
      <c r="I2" s="58"/>
    </row>
    <row r="3" spans="1:9" ht="151.5" customHeight="1" x14ac:dyDescent="0.35">
      <c r="A3" s="2"/>
      <c r="B3" s="2" t="s">
        <v>81</v>
      </c>
      <c r="C3" s="2" t="s">
        <v>42</v>
      </c>
      <c r="D3" s="2" t="s">
        <v>31</v>
      </c>
      <c r="E3" s="2" t="s">
        <v>43</v>
      </c>
      <c r="F3" s="2" t="s">
        <v>44</v>
      </c>
      <c r="G3" s="2" t="s">
        <v>45</v>
      </c>
    </row>
    <row r="4" spans="1:9" ht="29" x14ac:dyDescent="0.35">
      <c r="A4" s="10" t="s">
        <v>46</v>
      </c>
      <c r="B4" s="4">
        <v>0.95</v>
      </c>
      <c r="C4" s="4">
        <v>0.95</v>
      </c>
      <c r="D4" s="4">
        <v>0.93</v>
      </c>
      <c r="E4" s="4">
        <v>0.91</v>
      </c>
      <c r="F4" s="4">
        <v>0.86</v>
      </c>
      <c r="G4" s="4">
        <v>0.74</v>
      </c>
    </row>
    <row r="5" spans="1:9" ht="29" x14ac:dyDescent="0.35">
      <c r="A5" s="10" t="s">
        <v>47</v>
      </c>
      <c r="B5" s="4">
        <v>0.89</v>
      </c>
      <c r="C5" s="4">
        <v>0.87</v>
      </c>
      <c r="D5" s="4">
        <v>0.84</v>
      </c>
      <c r="E5" s="4">
        <v>0.79</v>
      </c>
      <c r="F5" s="4">
        <v>0.7</v>
      </c>
      <c r="G5" s="4">
        <v>0.53</v>
      </c>
    </row>
    <row r="6" spans="1:9" ht="29" x14ac:dyDescent="0.35">
      <c r="A6" s="10" t="s">
        <v>48</v>
      </c>
      <c r="B6" s="4">
        <v>0.95</v>
      </c>
      <c r="C6" s="4">
        <v>0.83</v>
      </c>
      <c r="D6" s="4">
        <v>0.8</v>
      </c>
      <c r="E6" s="4">
        <v>0.75</v>
      </c>
      <c r="F6" s="4">
        <v>0.64</v>
      </c>
      <c r="G6" s="4">
        <v>0.44</v>
      </c>
    </row>
    <row r="7" spans="1:9" ht="44" customHeight="1" x14ac:dyDescent="0.35">
      <c r="A7" s="10" t="s">
        <v>49</v>
      </c>
      <c r="B7" s="4">
        <v>0.86</v>
      </c>
      <c r="C7" s="4">
        <v>0.84</v>
      </c>
      <c r="D7" s="4">
        <v>0.81</v>
      </c>
      <c r="E7" s="4">
        <v>0.75</v>
      </c>
      <c r="F7" s="4">
        <v>0.65</v>
      </c>
      <c r="G7" s="4">
        <v>0.45</v>
      </c>
    </row>
    <row r="8" spans="1:9" ht="44.5" customHeight="1" x14ac:dyDescent="0.35"/>
    <row r="18" spans="1:5" ht="49" customHeight="1" x14ac:dyDescent="0.35"/>
    <row r="20" spans="1:5" x14ac:dyDescent="0.35">
      <c r="B20" s="5" t="s">
        <v>75</v>
      </c>
      <c r="C20" s="5" t="s">
        <v>76</v>
      </c>
      <c r="D20" s="5" t="s">
        <v>77</v>
      </c>
      <c r="E20" s="5" t="s">
        <v>78</v>
      </c>
    </row>
    <row r="21" spans="1:5" ht="46" customHeight="1" x14ac:dyDescent="0.35">
      <c r="A21" s="11" t="s">
        <v>20</v>
      </c>
      <c r="B21" s="12">
        <v>0.01</v>
      </c>
      <c r="C21" s="12">
        <v>1.7999999999999999E-2</v>
      </c>
      <c r="D21" s="12">
        <v>2.4E-2</v>
      </c>
      <c r="E21" s="12">
        <v>2.4E-2</v>
      </c>
    </row>
    <row r="22" spans="1:5" ht="15.5" x14ac:dyDescent="0.35">
      <c r="A22" s="13" t="s">
        <v>50</v>
      </c>
      <c r="B22" s="12">
        <v>4.0000000000000001E-3</v>
      </c>
      <c r="C22" s="12">
        <v>6.0000000000000001E-3</v>
      </c>
      <c r="D22" s="12">
        <v>1.0999999999999999E-2</v>
      </c>
      <c r="E22" s="12">
        <v>0.01</v>
      </c>
    </row>
    <row r="23" spans="1:5" ht="15.5" x14ac:dyDescent="0.35">
      <c r="A23" s="13" t="s">
        <v>23</v>
      </c>
      <c r="B23" s="12">
        <v>1.2999999999999999E-2</v>
      </c>
      <c r="C23" s="12">
        <v>0.02</v>
      </c>
      <c r="D23" s="12">
        <v>0.03</v>
      </c>
      <c r="E23" s="12">
        <v>0.03</v>
      </c>
    </row>
    <row r="24" spans="1:5" ht="15.5" x14ac:dyDescent="0.35">
      <c r="A24" s="13" t="s">
        <v>25</v>
      </c>
      <c r="B24" s="12">
        <v>2.9000000000000001E-2</v>
      </c>
      <c r="C24" s="12">
        <v>7.0000000000000007E-2</v>
      </c>
      <c r="D24" s="12">
        <v>8.3000000000000004E-2</v>
      </c>
      <c r="E24" s="12">
        <v>0.08</v>
      </c>
    </row>
    <row r="25" spans="1:5" ht="51" customHeight="1" x14ac:dyDescent="0.35">
      <c r="A25" s="13" t="s">
        <v>51</v>
      </c>
      <c r="B25" s="12">
        <v>0.4</v>
      </c>
      <c r="C25" s="12">
        <v>0.45</v>
      </c>
      <c r="D25" s="12">
        <v>0.45</v>
      </c>
      <c r="E25" s="12">
        <v>0.44</v>
      </c>
    </row>
    <row r="26" spans="1:5" ht="15.5" x14ac:dyDescent="0.35">
      <c r="A26" s="13" t="s">
        <v>27</v>
      </c>
      <c r="B26" s="12">
        <v>0.55000000000000004</v>
      </c>
      <c r="C26" s="12">
        <v>0.43</v>
      </c>
      <c r="D26" s="12">
        <v>0.41</v>
      </c>
      <c r="E26" s="12">
        <v>0.41</v>
      </c>
    </row>
    <row r="35" ht="18" customHeight="1" x14ac:dyDescent="0.35"/>
    <row r="40" ht="18" customHeight="1" x14ac:dyDescent="0.35"/>
  </sheetData>
  <sheetProtection algorithmName="SHA-512" hashValue="aJdy2oAxzWTn002t/yOr/OTdt3xTqeqkpyDFa77rBUkcWlRqTbNJnlXs/wanmLakzo/CayXw0iwluOLMHeiq0Q==" saltValue="1eeRXJ5rQlr22N5cF+P4Sw==" spinCount="100000" sheet="1" objects="1" scenarios="1"/>
  <mergeCells count="1">
    <mergeCell ref="A1:I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93E01-5945-4DDD-9CFC-7B0DA6404E9F}">
  <sheetPr codeName="Sheet5"/>
  <dimension ref="A1:J130"/>
  <sheetViews>
    <sheetView zoomScale="74" workbookViewId="0">
      <selection activeCell="B3" sqref="B3"/>
    </sheetView>
  </sheetViews>
  <sheetFormatPr defaultRowHeight="14.5" x14ac:dyDescent="0.35"/>
  <cols>
    <col min="1" max="1" width="25.81640625" style="5" bestFit="1" customWidth="1"/>
    <col min="2" max="5" width="23.1796875" style="5" bestFit="1" customWidth="1"/>
    <col min="6" max="6" width="17.81640625" style="5" bestFit="1" customWidth="1"/>
    <col min="7" max="7" width="18.1796875" style="5" bestFit="1" customWidth="1"/>
    <col min="8" max="8" width="16.81640625" style="5" bestFit="1" customWidth="1"/>
    <col min="9" max="9" width="15.81640625" style="5" bestFit="1" customWidth="1"/>
    <col min="10" max="16384" width="8.7265625" style="5"/>
  </cols>
  <sheetData>
    <row r="1" spans="1:10" ht="19.5" x14ac:dyDescent="0.45">
      <c r="A1" s="59" t="s">
        <v>88</v>
      </c>
      <c r="B1" s="59"/>
      <c r="C1" s="59"/>
      <c r="D1" s="59"/>
      <c r="E1" s="59"/>
      <c r="F1" s="59"/>
      <c r="G1" s="59"/>
      <c r="H1" s="19"/>
      <c r="I1" s="19"/>
      <c r="J1" s="19"/>
    </row>
    <row r="2" spans="1:10" x14ac:dyDescent="0.35">
      <c r="A2" s="59"/>
      <c r="B2" s="59"/>
      <c r="C2" s="59"/>
      <c r="D2" s="59"/>
      <c r="E2" s="59"/>
      <c r="F2" s="59"/>
      <c r="G2" s="59"/>
    </row>
    <row r="3" spans="1:10" ht="48.65" customHeight="1" x14ac:dyDescent="0.35">
      <c r="A3" s="2"/>
      <c r="B3" s="2" t="s">
        <v>81</v>
      </c>
      <c r="C3" s="2" t="s">
        <v>52</v>
      </c>
      <c r="D3" s="2" t="s">
        <v>31</v>
      </c>
      <c r="E3" s="2" t="s">
        <v>43</v>
      </c>
      <c r="F3" s="2" t="s">
        <v>53</v>
      </c>
    </row>
    <row r="4" spans="1:10" x14ac:dyDescent="0.35">
      <c r="A4" s="2" t="s">
        <v>3</v>
      </c>
      <c r="B4" s="4">
        <v>0</v>
      </c>
      <c r="C4" s="18">
        <v>0</v>
      </c>
      <c r="D4" s="18">
        <v>0.01</v>
      </c>
      <c r="E4" s="18">
        <v>0.01</v>
      </c>
      <c r="F4" s="18">
        <v>0.02</v>
      </c>
    </row>
    <row r="5" spans="1:10" x14ac:dyDescent="0.35">
      <c r="A5" s="2" t="s">
        <v>54</v>
      </c>
      <c r="B5" s="4">
        <v>0.01</v>
      </c>
      <c r="C5" s="18">
        <v>0</v>
      </c>
      <c r="D5" s="18">
        <v>0.01</v>
      </c>
      <c r="E5" s="18">
        <v>0.02</v>
      </c>
      <c r="F5" s="18">
        <v>0.03</v>
      </c>
    </row>
    <row r="6" spans="1:10" x14ac:dyDescent="0.35">
      <c r="A6" s="2" t="s">
        <v>21</v>
      </c>
      <c r="B6" s="4">
        <v>0.01</v>
      </c>
      <c r="C6" s="18">
        <v>0.02</v>
      </c>
      <c r="D6" s="18">
        <v>0.02</v>
      </c>
      <c r="E6" s="18">
        <v>0.04</v>
      </c>
      <c r="F6" s="18">
        <v>7.0000000000000007E-2</v>
      </c>
    </row>
    <row r="7" spans="1:10" x14ac:dyDescent="0.35">
      <c r="A7" s="2" t="s">
        <v>22</v>
      </c>
      <c r="B7" s="4">
        <v>0.03</v>
      </c>
      <c r="C7" s="18">
        <v>0.04</v>
      </c>
      <c r="D7" s="18">
        <v>0.05</v>
      </c>
      <c r="E7" s="18">
        <v>0.08</v>
      </c>
      <c r="F7" s="18">
        <v>0.12</v>
      </c>
    </row>
    <row r="8" spans="1:10" x14ac:dyDescent="0.35">
      <c r="A8" s="2" t="s">
        <v>24</v>
      </c>
      <c r="B8" s="4">
        <v>0.08</v>
      </c>
      <c r="C8" s="18">
        <v>0.08</v>
      </c>
      <c r="D8" s="18">
        <v>0.11</v>
      </c>
      <c r="E8" s="18">
        <v>0.14000000000000001</v>
      </c>
      <c r="F8" s="18">
        <v>0.19</v>
      </c>
    </row>
    <row r="9" spans="1:10" x14ac:dyDescent="0.35">
      <c r="A9" s="2" t="s">
        <v>26</v>
      </c>
      <c r="B9" s="4">
        <v>0.51</v>
      </c>
      <c r="C9" s="18">
        <v>0.52</v>
      </c>
      <c r="D9" s="18">
        <v>0.49</v>
      </c>
      <c r="E9" s="18">
        <v>0.44</v>
      </c>
      <c r="F9" s="18">
        <v>0.38</v>
      </c>
    </row>
    <row r="10" spans="1:10" x14ac:dyDescent="0.35">
      <c r="A10" s="2" t="s">
        <v>55</v>
      </c>
      <c r="B10" s="4">
        <v>0.37</v>
      </c>
      <c r="C10" s="18">
        <v>0.34</v>
      </c>
      <c r="D10" s="18">
        <v>0.32</v>
      </c>
      <c r="E10" s="18">
        <v>0.27</v>
      </c>
      <c r="F10" s="18">
        <v>0.19</v>
      </c>
    </row>
    <row r="11" spans="1:10" ht="37" customHeight="1" x14ac:dyDescent="0.35">
      <c r="A11" s="2" t="s">
        <v>80</v>
      </c>
      <c r="B11" s="4">
        <v>0.88</v>
      </c>
      <c r="C11" s="4">
        <f>SUM(C9:C10)</f>
        <v>0.8600000000000001</v>
      </c>
      <c r="D11" s="4">
        <f t="shared" ref="D11:F11" si="0">SUM(D9:D10)</f>
        <v>0.81</v>
      </c>
      <c r="E11" s="4">
        <f t="shared" si="0"/>
        <v>0.71</v>
      </c>
      <c r="F11" s="4">
        <f t="shared" si="0"/>
        <v>0.57000000000000006</v>
      </c>
    </row>
    <row r="19" spans="1:6" ht="49.5" customHeight="1" x14ac:dyDescent="0.35"/>
    <row r="25" spans="1:6" ht="35.5" customHeight="1" x14ac:dyDescent="0.35"/>
    <row r="27" spans="1:6" ht="47.5" customHeight="1" x14ac:dyDescent="0.35"/>
    <row r="28" spans="1:6" x14ac:dyDescent="0.35">
      <c r="A28" s="2"/>
      <c r="B28" s="2" t="s">
        <v>81</v>
      </c>
      <c r="C28" s="2" t="s">
        <v>52</v>
      </c>
      <c r="D28" s="2" t="s">
        <v>31</v>
      </c>
      <c r="E28" s="2" t="s">
        <v>43</v>
      </c>
      <c r="F28" s="2" t="s">
        <v>53</v>
      </c>
    </row>
    <row r="29" spans="1:6" x14ac:dyDescent="0.35">
      <c r="A29" s="2" t="s">
        <v>79</v>
      </c>
      <c r="B29" s="4">
        <v>0.88</v>
      </c>
      <c r="C29" s="18">
        <v>0.86</v>
      </c>
      <c r="D29" s="18">
        <v>0.81</v>
      </c>
      <c r="E29" s="18">
        <v>0.71</v>
      </c>
      <c r="F29" s="4">
        <v>0.56999999999999995</v>
      </c>
    </row>
    <row r="31" spans="1:6" ht="38.5" customHeight="1" x14ac:dyDescent="0.35"/>
    <row r="35" ht="49" customHeight="1" x14ac:dyDescent="0.35"/>
    <row r="37" ht="44.5" customHeight="1" x14ac:dyDescent="0.35"/>
    <row r="43" ht="38.5" customHeight="1" x14ac:dyDescent="0.35"/>
    <row r="49" ht="39" customHeight="1" x14ac:dyDescent="0.35"/>
    <row r="51" ht="46.5" customHeight="1" x14ac:dyDescent="0.35"/>
    <row r="55" ht="59.5" customHeight="1" x14ac:dyDescent="0.35"/>
    <row r="59" ht="49.5" customHeight="1" x14ac:dyDescent="0.35"/>
    <row r="61" ht="69" customHeight="1" x14ac:dyDescent="0.35"/>
    <row r="67" ht="44.5" customHeight="1" x14ac:dyDescent="0.35"/>
    <row r="74" ht="58" customHeight="1" x14ac:dyDescent="0.35"/>
    <row r="75" ht="52" customHeight="1" x14ac:dyDescent="0.35"/>
    <row r="80" ht="55" customHeight="1" x14ac:dyDescent="0.35"/>
    <row r="83" ht="40.5" customHeight="1" x14ac:dyDescent="0.35"/>
    <row r="91" ht="45" customHeight="1" x14ac:dyDescent="0.35"/>
    <row r="99" ht="35.5" customHeight="1" x14ac:dyDescent="0.35"/>
    <row r="112" ht="34.5" customHeight="1" x14ac:dyDescent="0.35"/>
    <row r="130" ht="37" customHeight="1" x14ac:dyDescent="0.35"/>
  </sheetData>
  <sheetProtection algorithmName="SHA-512" hashValue="2WNVt/xBhlyGcu5HKLR+QcngyyEGHy7+P+lK8XQbDOE8qHhRrJ7FcXmcIcaXXrkqh6tbCD2rm12NrYe3TgBJ7Q==" saltValue="dy4uQQ+/MIIxYHXy6ViNww==" spinCount="100000" sheet="1" objects="1" scenarios="1"/>
  <mergeCells count="1">
    <mergeCell ref="A1:G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3F1F3-984C-48EB-8AE5-D2B0F11522EA}">
  <sheetPr codeName="Sheet6"/>
  <dimension ref="A1:L49"/>
  <sheetViews>
    <sheetView zoomScale="80" zoomScaleNormal="80" workbookViewId="0">
      <selection activeCell="S9" sqref="S9"/>
    </sheetView>
  </sheetViews>
  <sheetFormatPr defaultRowHeight="14.5" x14ac:dyDescent="0.35"/>
  <cols>
    <col min="1" max="1" width="25.81640625" style="5" bestFit="1" customWidth="1"/>
    <col min="2" max="2" width="17" style="5" customWidth="1"/>
    <col min="3" max="3" width="16.81640625" style="5" bestFit="1" customWidth="1"/>
    <col min="4" max="4" width="9.54296875" style="5" bestFit="1" customWidth="1"/>
    <col min="5" max="23" width="8.7265625" style="5"/>
    <col min="24" max="24" width="24.81640625" style="5" customWidth="1"/>
    <col min="25" max="16384" width="8.7265625" style="5"/>
  </cols>
  <sheetData>
    <row r="1" spans="1:12" ht="18" customHeight="1" x14ac:dyDescent="0.35">
      <c r="A1" s="59" t="s">
        <v>89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8" customHeight="1" x14ac:dyDescent="0.3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43.5" x14ac:dyDescent="0.35">
      <c r="A3" s="15"/>
      <c r="B3" s="2" t="s">
        <v>81</v>
      </c>
      <c r="C3" s="2" t="s">
        <v>52</v>
      </c>
      <c r="D3" s="20" t="s">
        <v>31</v>
      </c>
      <c r="E3" s="20" t="s">
        <v>43</v>
      </c>
      <c r="F3" s="20" t="s">
        <v>44</v>
      </c>
      <c r="G3" s="20" t="s">
        <v>45</v>
      </c>
    </row>
    <row r="4" spans="1:12" ht="43.5" x14ac:dyDescent="0.35">
      <c r="A4" s="20" t="s">
        <v>56</v>
      </c>
      <c r="B4" s="4">
        <v>0.86</v>
      </c>
      <c r="C4" s="18">
        <v>0.84</v>
      </c>
      <c r="D4" s="18">
        <v>0.77</v>
      </c>
      <c r="E4" s="18">
        <v>0.65</v>
      </c>
      <c r="F4" s="18">
        <v>0.47</v>
      </c>
      <c r="G4" s="18">
        <v>0.65</v>
      </c>
      <c r="H4" s="6">
        <f>B4-C4</f>
        <v>2.0000000000000018E-2</v>
      </c>
    </row>
    <row r="5" spans="1:12" ht="43.5" x14ac:dyDescent="0.35">
      <c r="A5" s="20" t="s">
        <v>57</v>
      </c>
      <c r="B5" s="4">
        <v>0.77</v>
      </c>
      <c r="C5" s="18">
        <v>0.76</v>
      </c>
      <c r="D5" s="18">
        <v>0.68</v>
      </c>
      <c r="E5" s="18">
        <v>0.56000000000000005</v>
      </c>
      <c r="F5" s="18">
        <v>0.39</v>
      </c>
      <c r="G5" s="18">
        <v>0.56999999999999995</v>
      </c>
      <c r="H5" s="6">
        <f>B5-C5</f>
        <v>1.0000000000000009E-2</v>
      </c>
    </row>
    <row r="7" spans="1:12" ht="47.5" customHeight="1" x14ac:dyDescent="0.35"/>
    <row r="8" spans="1:12" x14ac:dyDescent="0.35">
      <c r="A8" s="15"/>
      <c r="B8" s="15" t="s">
        <v>58</v>
      </c>
      <c r="C8" s="15" t="s">
        <v>59</v>
      </c>
    </row>
    <row r="9" spans="1:12" x14ac:dyDescent="0.35">
      <c r="A9" s="15" t="s">
        <v>3</v>
      </c>
      <c r="B9" s="18">
        <v>0.01</v>
      </c>
      <c r="C9" s="18">
        <v>0.01</v>
      </c>
    </row>
    <row r="10" spans="1:12" x14ac:dyDescent="0.35">
      <c r="A10" s="15" t="s">
        <v>60</v>
      </c>
      <c r="B10" s="18">
        <v>0</v>
      </c>
      <c r="C10" s="18">
        <v>0.01</v>
      </c>
    </row>
    <row r="11" spans="1:12" x14ac:dyDescent="0.35">
      <c r="A11" s="15" t="s">
        <v>21</v>
      </c>
      <c r="B11" s="18">
        <v>0.02</v>
      </c>
      <c r="C11" s="18">
        <v>0.05</v>
      </c>
    </row>
    <row r="12" spans="1:12" x14ac:dyDescent="0.35">
      <c r="A12" s="15" t="s">
        <v>22</v>
      </c>
      <c r="B12" s="18">
        <v>0.04</v>
      </c>
      <c r="C12" s="18">
        <v>7.0000000000000007E-2</v>
      </c>
    </row>
    <row r="13" spans="1:12" ht="18" customHeight="1" x14ac:dyDescent="0.35">
      <c r="A13" s="15" t="s">
        <v>24</v>
      </c>
      <c r="B13" s="18">
        <v>0.08</v>
      </c>
      <c r="C13" s="18">
        <v>0.09</v>
      </c>
    </row>
    <row r="14" spans="1:12" x14ac:dyDescent="0.35">
      <c r="A14" s="15" t="s">
        <v>26</v>
      </c>
      <c r="B14" s="18">
        <v>0.5</v>
      </c>
      <c r="C14" s="18">
        <v>0.5</v>
      </c>
    </row>
    <row r="15" spans="1:12" x14ac:dyDescent="0.35">
      <c r="A15" s="15" t="s">
        <v>27</v>
      </c>
      <c r="B15" s="18">
        <v>0.36</v>
      </c>
      <c r="C15" s="18">
        <v>0.28000000000000003</v>
      </c>
    </row>
    <row r="19" ht="49.5" customHeight="1" x14ac:dyDescent="0.35"/>
    <row r="36" ht="48" customHeight="1" x14ac:dyDescent="0.35"/>
    <row r="37" ht="18" customHeight="1" x14ac:dyDescent="0.35"/>
    <row r="43" ht="18" customHeight="1" x14ac:dyDescent="0.35"/>
    <row r="49" ht="18" customHeight="1" x14ac:dyDescent="0.35"/>
  </sheetData>
  <sheetProtection algorithmName="SHA-512" hashValue="2KMTPkMY9iHK8j6uV235fym2UeAyhz26tMgAjgOmaXw3898EPRkBNInJgEPT4v4rNN2mp7jN3IaPvzYwMQQg+Q==" saltValue="DurwRUmomyjOsUVA3CyJQw==" spinCount="100000" sheet="1" objects="1" scenarios="1"/>
  <mergeCells count="1">
    <mergeCell ref="A1:L2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BAF39-C381-4A77-9340-440A5464B583}">
  <sheetPr codeName="Sheet7"/>
  <dimension ref="A1:J179"/>
  <sheetViews>
    <sheetView zoomScale="85" zoomScaleNormal="85" workbookViewId="0">
      <selection activeCell="O20" sqref="O20"/>
    </sheetView>
  </sheetViews>
  <sheetFormatPr defaultRowHeight="14.5" x14ac:dyDescent="0.35"/>
  <cols>
    <col min="1" max="1" width="41.1796875" style="21" customWidth="1"/>
    <col min="2" max="2" width="18.1796875" style="21" customWidth="1"/>
    <col min="3" max="3" width="25.1796875" style="21" customWidth="1"/>
    <col min="4" max="4" width="16" style="21" customWidth="1"/>
    <col min="5" max="5" width="23.81640625" style="21" bestFit="1" customWidth="1"/>
    <col min="6" max="16384" width="8.7265625" style="21"/>
  </cols>
  <sheetData>
    <row r="1" spans="1:10" ht="19.5" customHeight="1" x14ac:dyDescent="0.35">
      <c r="A1" s="60" t="s">
        <v>90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9.5" customHeight="1" x14ac:dyDescent="0.35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0" ht="67" customHeight="1" x14ac:dyDescent="0.35">
      <c r="A3" s="22"/>
      <c r="B3" s="23" t="s">
        <v>61</v>
      </c>
      <c r="C3" s="23" t="s">
        <v>62</v>
      </c>
      <c r="D3" s="23" t="s">
        <v>63</v>
      </c>
      <c r="E3" s="24" t="s">
        <v>64</v>
      </c>
      <c r="F3" s="25"/>
    </row>
    <row r="4" spans="1:10" ht="15.5" x14ac:dyDescent="0.35">
      <c r="A4" s="22"/>
      <c r="B4" s="26">
        <v>443</v>
      </c>
      <c r="C4" s="26">
        <v>190</v>
      </c>
      <c r="D4" s="26">
        <v>485</v>
      </c>
      <c r="E4" s="27">
        <v>3577</v>
      </c>
      <c r="F4" s="25"/>
    </row>
    <row r="5" spans="1:10" ht="15.5" x14ac:dyDescent="0.35">
      <c r="A5" s="22"/>
      <c r="B5" s="28">
        <v>3134</v>
      </c>
      <c r="C5" s="28">
        <v>3387</v>
      </c>
      <c r="D5" s="28">
        <v>3092</v>
      </c>
      <c r="E5" s="29">
        <v>0</v>
      </c>
      <c r="F5" s="25"/>
    </row>
    <row r="8" spans="1:10" ht="41.5" customHeight="1" x14ac:dyDescent="0.35">
      <c r="A8" s="1"/>
      <c r="B8" s="30" t="s">
        <v>81</v>
      </c>
      <c r="C8" s="30" t="s">
        <v>30</v>
      </c>
      <c r="D8" s="1" t="s">
        <v>31</v>
      </c>
      <c r="E8" s="31" t="s">
        <v>43</v>
      </c>
      <c r="F8" s="1" t="s">
        <v>44</v>
      </c>
      <c r="G8" s="1" t="s">
        <v>45</v>
      </c>
    </row>
    <row r="9" spans="1:10" ht="29" x14ac:dyDescent="0.35">
      <c r="A9" s="32" t="s">
        <v>65</v>
      </c>
      <c r="B9" s="33">
        <v>0.63</v>
      </c>
      <c r="C9" s="34">
        <v>0.62</v>
      </c>
      <c r="D9" s="34">
        <v>0.57999999999999996</v>
      </c>
      <c r="E9" s="34">
        <v>0.53</v>
      </c>
      <c r="F9" s="34">
        <v>0.42</v>
      </c>
      <c r="G9" s="34">
        <v>0.37</v>
      </c>
      <c r="I9" s="35">
        <f>B9-C9</f>
        <v>1.0000000000000009E-2</v>
      </c>
    </row>
    <row r="10" spans="1:10" ht="29" x14ac:dyDescent="0.35">
      <c r="A10" s="32" t="s">
        <v>66</v>
      </c>
      <c r="B10" s="36">
        <v>0.84</v>
      </c>
      <c r="C10" s="34">
        <v>0.82</v>
      </c>
      <c r="D10" s="34">
        <v>0.78</v>
      </c>
      <c r="E10" s="34">
        <v>0.75</v>
      </c>
      <c r="F10" s="34">
        <v>0.64</v>
      </c>
      <c r="G10" s="34">
        <v>0.61</v>
      </c>
      <c r="I10" s="35">
        <f t="shared" ref="I10:I14" si="0">B10-C10</f>
        <v>2.0000000000000018E-2</v>
      </c>
    </row>
    <row r="11" spans="1:10" ht="43.5" x14ac:dyDescent="0.35">
      <c r="A11" s="32" t="s">
        <v>67</v>
      </c>
      <c r="B11" s="36">
        <v>0.77</v>
      </c>
      <c r="C11" s="34">
        <v>0.74</v>
      </c>
      <c r="D11" s="34">
        <v>0.69</v>
      </c>
      <c r="E11" s="34">
        <v>0.6</v>
      </c>
      <c r="F11" s="34">
        <v>0.45</v>
      </c>
      <c r="G11" s="34">
        <v>0.44</v>
      </c>
      <c r="I11" s="35">
        <f t="shared" si="0"/>
        <v>3.0000000000000027E-2</v>
      </c>
    </row>
    <row r="12" spans="1:10" ht="29" x14ac:dyDescent="0.35">
      <c r="A12" s="32" t="s">
        <v>68</v>
      </c>
      <c r="B12" s="36">
        <v>0.91</v>
      </c>
      <c r="C12" s="34">
        <v>0.9</v>
      </c>
      <c r="D12" s="34">
        <v>0.86</v>
      </c>
      <c r="E12" s="34">
        <v>0.79</v>
      </c>
      <c r="F12" s="34">
        <v>0.69</v>
      </c>
      <c r="G12" s="34">
        <v>0.66</v>
      </c>
      <c r="I12" s="35">
        <f t="shared" si="0"/>
        <v>1.0000000000000009E-2</v>
      </c>
    </row>
    <row r="13" spans="1:10" ht="29" x14ac:dyDescent="0.35">
      <c r="A13" s="32" t="s">
        <v>69</v>
      </c>
      <c r="B13" s="36">
        <v>0.95</v>
      </c>
      <c r="C13" s="34">
        <v>0.94</v>
      </c>
      <c r="D13" s="34">
        <v>0.92</v>
      </c>
      <c r="E13" s="34">
        <v>0.9</v>
      </c>
      <c r="F13" s="34">
        <v>0.84</v>
      </c>
      <c r="G13" s="34">
        <v>0.8</v>
      </c>
      <c r="I13" s="35">
        <f t="shared" si="0"/>
        <v>1.0000000000000009E-2</v>
      </c>
    </row>
    <row r="14" spans="1:10" ht="29" x14ac:dyDescent="0.35">
      <c r="A14" s="32" t="s">
        <v>70</v>
      </c>
      <c r="B14" s="36">
        <v>0.9</v>
      </c>
      <c r="C14" s="34">
        <v>0.88</v>
      </c>
      <c r="D14" s="34">
        <v>0.85</v>
      </c>
      <c r="E14" s="34">
        <v>0.8</v>
      </c>
      <c r="F14" s="34">
        <v>0.72</v>
      </c>
      <c r="G14" s="34">
        <v>0.72</v>
      </c>
      <c r="I14" s="35">
        <f t="shared" si="0"/>
        <v>2.0000000000000018E-2</v>
      </c>
    </row>
    <row r="17" ht="71" customHeight="1" x14ac:dyDescent="0.35"/>
    <row r="23" ht="39" customHeight="1" x14ac:dyDescent="0.35"/>
    <row r="35" spans="1:1" ht="43" customHeight="1" x14ac:dyDescent="0.35"/>
    <row r="41" spans="1:1" x14ac:dyDescent="0.35">
      <c r="A41" s="37"/>
    </row>
    <row r="45" spans="1:1" ht="112" customHeight="1" x14ac:dyDescent="0.35"/>
    <row r="61" ht="40.5" customHeight="1" x14ac:dyDescent="0.35"/>
    <row r="74" ht="54" customHeight="1" x14ac:dyDescent="0.35"/>
    <row r="86" ht="39" customHeight="1" x14ac:dyDescent="0.35"/>
    <row r="98" ht="42" customHeight="1" x14ac:dyDescent="0.35"/>
    <row r="108" ht="15.5" customHeight="1" x14ac:dyDescent="0.35"/>
    <row r="116" ht="15.5" customHeight="1" x14ac:dyDescent="0.35"/>
    <row r="125" ht="28.5" customHeight="1" x14ac:dyDescent="0.35"/>
    <row r="128" ht="15.5" customHeight="1" x14ac:dyDescent="0.35"/>
    <row r="136" ht="15.5" customHeight="1" x14ac:dyDescent="0.35"/>
    <row r="145" ht="35.5" customHeight="1" x14ac:dyDescent="0.35"/>
    <row r="148" ht="15.5" customHeight="1" x14ac:dyDescent="0.35"/>
    <row r="176" ht="18" customHeight="1" x14ac:dyDescent="0.35"/>
    <row r="179" ht="41.5" customHeight="1" x14ac:dyDescent="0.35"/>
  </sheetData>
  <sheetProtection algorithmName="SHA-512" hashValue="/NmgMyqvLCL3Odep5dFoGC++0JIgcQn4uRyxj/iQPxWvO5ds6zM7eFEoA8JuUO8CJ2pDr+UP1nfWvqifaE3HFA==" saltValue="LMNqBH08BCuaN1BIFBl/nA==" spinCount="100000" sheet="1" objects="1" scenarios="1"/>
  <mergeCells count="1">
    <mergeCell ref="A1:J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BDC87-4732-4090-8DE4-578D92BF554D}">
  <sheetPr codeName="Sheet9"/>
  <dimension ref="A1:L38"/>
  <sheetViews>
    <sheetView tabSelected="1" zoomScale="70" zoomScaleNormal="70" workbookViewId="0">
      <selection activeCell="Q16" sqref="Q16"/>
    </sheetView>
  </sheetViews>
  <sheetFormatPr defaultRowHeight="14.5" x14ac:dyDescent="0.35"/>
  <cols>
    <col min="1" max="1" width="24.81640625" style="5" bestFit="1" customWidth="1"/>
    <col min="2" max="2" width="32.1796875" style="5" bestFit="1" customWidth="1"/>
    <col min="3" max="3" width="31.54296875" style="5" bestFit="1" customWidth="1"/>
    <col min="4" max="16384" width="8.7265625" style="5"/>
  </cols>
  <sheetData>
    <row r="1" spans="1:12" ht="19.5" customHeight="1" x14ac:dyDescent="0.35">
      <c r="A1" s="61" t="s">
        <v>91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x14ac:dyDescent="0.3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8" customHeight="1" x14ac:dyDescent="0.35">
      <c r="A3" s="15"/>
      <c r="B3" s="2" t="s">
        <v>81</v>
      </c>
      <c r="C3" s="2" t="s">
        <v>30</v>
      </c>
      <c r="D3" s="15" t="s">
        <v>31</v>
      </c>
      <c r="E3" s="15" t="s">
        <v>43</v>
      </c>
      <c r="F3" s="15" t="s">
        <v>33</v>
      </c>
      <c r="G3" s="15" t="s">
        <v>34</v>
      </c>
      <c r="H3" s="15" t="s">
        <v>72</v>
      </c>
    </row>
    <row r="4" spans="1:12" ht="58" x14ac:dyDescent="0.35">
      <c r="A4" s="20" t="s">
        <v>73</v>
      </c>
      <c r="B4" s="4">
        <v>0.73</v>
      </c>
      <c r="C4" s="4">
        <v>0.73</v>
      </c>
      <c r="D4" s="17">
        <v>0.71</v>
      </c>
      <c r="E4" s="17">
        <v>0.66</v>
      </c>
      <c r="F4" s="17">
        <v>0.57999999999999996</v>
      </c>
      <c r="G4" s="17">
        <v>0.5</v>
      </c>
      <c r="H4" s="4">
        <f>B4-C4</f>
        <v>0</v>
      </c>
    </row>
    <row r="5" spans="1:12" ht="58" x14ac:dyDescent="0.35">
      <c r="A5" s="20" t="s">
        <v>74</v>
      </c>
      <c r="B5" s="4">
        <v>0.9</v>
      </c>
      <c r="C5" s="4">
        <v>0.88</v>
      </c>
      <c r="D5" s="17">
        <v>0.86</v>
      </c>
      <c r="E5" s="17">
        <v>0.85</v>
      </c>
      <c r="F5" s="17">
        <v>0.8</v>
      </c>
      <c r="G5" s="17">
        <v>0.74</v>
      </c>
      <c r="H5" s="4">
        <f>B5-C5</f>
        <v>2.0000000000000018E-2</v>
      </c>
    </row>
    <row r="8" spans="1:12" ht="41.5" customHeight="1" x14ac:dyDescent="0.35"/>
    <row r="11" spans="1:12" x14ac:dyDescent="0.35">
      <c r="A11" s="38"/>
    </row>
    <row r="14" spans="1:12" x14ac:dyDescent="0.35">
      <c r="A14" s="14"/>
    </row>
    <row r="16" spans="1:12" x14ac:dyDescent="0.35">
      <c r="A16" s="39" t="e">
        <f>SUM(#REF!)</f>
        <v>#REF!</v>
      </c>
    </row>
    <row r="21" spans="1:3" ht="18" customHeight="1" x14ac:dyDescent="0.35"/>
    <row r="25" spans="1:3" x14ac:dyDescent="0.35">
      <c r="A25" s="40"/>
    </row>
    <row r="26" spans="1:3" ht="46.5" customHeight="1" x14ac:dyDescent="0.35">
      <c r="A26" s="2"/>
      <c r="B26" s="15" t="s">
        <v>83</v>
      </c>
      <c r="C26" s="15" t="s">
        <v>82</v>
      </c>
    </row>
    <row r="27" spans="1:3" x14ac:dyDescent="0.35">
      <c r="A27" s="15" t="s">
        <v>71</v>
      </c>
      <c r="B27" s="17">
        <v>0.01</v>
      </c>
      <c r="C27" s="17">
        <v>0.04</v>
      </c>
    </row>
    <row r="28" spans="1:3" x14ac:dyDescent="0.35">
      <c r="A28" s="15" t="s">
        <v>21</v>
      </c>
      <c r="B28" s="17">
        <v>0.02</v>
      </c>
      <c r="C28" s="17">
        <v>0.01</v>
      </c>
    </row>
    <row r="29" spans="1:3" ht="15.5" x14ac:dyDescent="0.35">
      <c r="A29" s="15" t="s">
        <v>22</v>
      </c>
      <c r="B29" s="41">
        <v>0.04</v>
      </c>
      <c r="C29" s="17">
        <v>0.02</v>
      </c>
    </row>
    <row r="30" spans="1:3" x14ac:dyDescent="0.35">
      <c r="A30" s="15" t="s">
        <v>24</v>
      </c>
      <c r="B30" s="17">
        <v>0.04</v>
      </c>
      <c r="C30" s="17">
        <v>0.04</v>
      </c>
    </row>
    <row r="31" spans="1:3" x14ac:dyDescent="0.35">
      <c r="A31" s="15" t="s">
        <v>26</v>
      </c>
      <c r="B31" s="17">
        <v>0.15</v>
      </c>
      <c r="C31" s="17">
        <v>0.3</v>
      </c>
    </row>
    <row r="32" spans="1:3" x14ac:dyDescent="0.35">
      <c r="A32" s="15" t="s">
        <v>27</v>
      </c>
      <c r="B32" s="17">
        <v>0.15</v>
      </c>
      <c r="C32" s="17">
        <v>0.51</v>
      </c>
    </row>
    <row r="38" spans="1:1" x14ac:dyDescent="0.35">
      <c r="A38" s="42" t="e">
        <f>SUM(#REF!)</f>
        <v>#REF!</v>
      </c>
    </row>
  </sheetData>
  <sheetProtection algorithmName="SHA-512" hashValue="Db+AV+keMSmxmdrF2sAtDJT8Nf1it1gbmYk2H7026hE/GSzc1LydTNbqHYFgtz9S+6eO30HhpM0ePn08GV4dIQ==" saltValue="aXn/1XtPYiJuCdKIkhqeWA==" spinCount="100000" sheet="1" objects="1" scenarios="1"/>
  <mergeCells count="1">
    <mergeCell ref="A1:L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afaf9b-d454-49bb-87af-d4a193bcac6f">
      <Terms xmlns="http://schemas.microsoft.com/office/infopath/2007/PartnerControls"/>
    </lcf76f155ced4ddcb4097134ff3c332f>
    <TaxCatchAll xmlns="75ca23ed-fdba-4544-8426-dc162b381db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D9C44E00DDEB4EA40A8A5B9E2A8B5E" ma:contentTypeVersion="17" ma:contentTypeDescription="Create a new document." ma:contentTypeScope="" ma:versionID="3f82bfffcedd9ca955db5346d5dddd36">
  <xsd:schema xmlns:xsd="http://www.w3.org/2001/XMLSchema" xmlns:xs="http://www.w3.org/2001/XMLSchema" xmlns:p="http://schemas.microsoft.com/office/2006/metadata/properties" xmlns:ns2="6cafaf9b-d454-49bb-87af-d4a193bcac6f" xmlns:ns3="75ca23ed-fdba-4544-8426-dc162b381dbf" targetNamespace="http://schemas.microsoft.com/office/2006/metadata/properties" ma:root="true" ma:fieldsID="50bd63f577bd90db6955d670dd98ea7e" ns2:_="" ns3:_="">
    <xsd:import namespace="6cafaf9b-d454-49bb-87af-d4a193bcac6f"/>
    <xsd:import namespace="75ca23ed-fdba-4544-8426-dc162b381d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faf9b-d454-49bb-87af-d4a193bcac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6e0c83f-acaa-4304-b138-9c5a9482c2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a23ed-fdba-4544-8426-dc162b381d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235e47c-9e46-4a8e-b86c-375e4911e67e}" ma:internalName="TaxCatchAll" ma:showField="CatchAllData" ma:web="75ca23ed-fdba-4544-8426-dc162b381d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D176C1-6657-4181-83C7-598D5442FCB6}">
  <ds:schemaRefs>
    <ds:schemaRef ds:uri="http://schemas.microsoft.com/office/2006/metadata/properties"/>
    <ds:schemaRef ds:uri="http://purl.org/dc/elements/1.1/"/>
    <ds:schemaRef ds:uri="6cafaf9b-d454-49bb-87af-d4a193bcac6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75ca23ed-fdba-4544-8426-dc162b381db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9CD0F06-1839-4C81-BC78-98516F4274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afaf9b-d454-49bb-87af-d4a193bcac6f"/>
    <ds:schemaRef ds:uri="75ca23ed-fdba-4544-8426-dc162b381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89AC8D-2BD6-4A25-8792-045AE3E326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School Sample Descriptives</vt:lpstr>
      <vt:lpstr>GB1</vt:lpstr>
      <vt:lpstr>GB2</vt:lpstr>
      <vt:lpstr>GB3</vt:lpstr>
      <vt:lpstr>GB4</vt:lpstr>
      <vt:lpstr>GB5</vt:lpstr>
      <vt:lpstr>GB6</vt:lpstr>
      <vt:lpstr>GB7</vt:lpstr>
      <vt:lpstr>GB8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Kiran Sekhon</dc:creator>
  <cp:keywords/>
  <dc:description/>
  <cp:lastModifiedBy>Tash Fuller</cp:lastModifiedBy>
  <cp:revision/>
  <dcterms:created xsi:type="dcterms:W3CDTF">2024-07-24T10:26:56Z</dcterms:created>
  <dcterms:modified xsi:type="dcterms:W3CDTF">2025-09-22T10:49:08Z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0x01010096D9C44E00DDEB4EA40A8A5B9E2A8B5E</vt:lpwstr>
  </property>
  <property fmtid="{D5CDD505-2E9C-101B-9397-08002B2CF9AE}" pid="3" name="MediaServiceImageTags">
    <vt:lpwstr/>
  </property>
</Properties>
</file>