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enterpriseforeducation.sharepoint.com/sites/Research/Projects Current/Compass 2024/4. Output/Outputs for design/For publication/"/>
    </mc:Choice>
  </mc:AlternateContent>
  <xr:revisionPtr revIDLastSave="0" documentId="8_{3820B798-97CA-43AF-88E2-D8144AB02EFC}" xr6:coauthVersionLast="47" xr6:coauthVersionMax="47" xr10:uidLastSave="{00000000-0000-0000-0000-000000000000}"/>
  <bookViews>
    <workbookView xWindow="-28920" yWindow="-4320" windowWidth="29040" windowHeight="15720" xr2:uid="{00000000-000D-0000-FFFF-FFFF00000000}"/>
  </bookViews>
  <sheets>
    <sheet name="SEND Sample Descriptives" sheetId="9" r:id="rId1"/>
    <sheet name="GB1" sheetId="1" r:id="rId2"/>
    <sheet name="GB2" sheetId="2" r:id="rId3"/>
    <sheet name="GB3" sheetId="3" r:id="rId4"/>
    <sheet name="GB4" sheetId="4" r:id="rId5"/>
    <sheet name="GB5" sheetId="5" r:id="rId6"/>
    <sheet name="GB6" sheetId="6" r:id="rId7"/>
    <sheet name="GB7" sheetId="7" r:id="rId8"/>
    <sheet name="GB8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9" l="1"/>
  <c r="G11" i="9" s="1"/>
  <c r="G10" i="9" l="1"/>
  <c r="G13" i="9"/>
  <c r="G12" i="9"/>
  <c r="G14" i="9"/>
  <c r="G15" i="9" l="1"/>
  <c r="F9" i="9" l="1"/>
</calcChain>
</file>

<file path=xl/sharedStrings.xml><?xml version="1.0" encoding="utf-8"?>
<sst xmlns="http://schemas.openxmlformats.org/spreadsheetml/2006/main" count="167" uniqueCount="122">
  <si>
    <t>Table of contents</t>
  </si>
  <si>
    <t>Institution Type</t>
  </si>
  <si>
    <t>Establishment Type</t>
  </si>
  <si>
    <t>Frequency</t>
  </si>
  <si>
    <t>Percent</t>
  </si>
  <si>
    <t>GB1</t>
  </si>
  <si>
    <r>
      <rPr>
        <b/>
        <sz val="12"/>
        <rFont val="Arial"/>
        <family val="2"/>
      </rPr>
      <t>Benchmark 1: A stable careers programme</t>
    </r>
    <r>
      <rPr>
        <sz val="12"/>
        <rFont val="Arial"/>
        <family val="2"/>
      </rPr>
      <t xml:space="preserve"> - analysis by sub benchmark questions</t>
    </r>
  </si>
  <si>
    <t>SEND</t>
  </si>
  <si>
    <t>Academy special converter</t>
  </si>
  <si>
    <t>GB2</t>
  </si>
  <si>
    <r>
      <rPr>
        <b/>
        <sz val="12"/>
        <rFont val="Arial"/>
        <family val="2"/>
      </rPr>
      <t>Benchmark 2: Learning from career and labour market information</t>
    </r>
    <r>
      <rPr>
        <sz val="12"/>
        <rFont val="Arial"/>
        <family val="2"/>
      </rPr>
      <t xml:space="preserve"> - analysis by sub benchmark questions</t>
    </r>
  </si>
  <si>
    <t>Academy special sponsor led</t>
  </si>
  <si>
    <t>GB3</t>
  </si>
  <si>
    <r>
      <rPr>
        <b/>
        <sz val="12"/>
        <rFont val="Arial"/>
        <family val="2"/>
      </rPr>
      <t>Benchmark 3: Addressing the needs of each pupil</t>
    </r>
    <r>
      <rPr>
        <sz val="12"/>
        <rFont val="Arial"/>
        <family val="2"/>
      </rPr>
      <t xml:space="preserve"> - analysis by sub benchmark questions</t>
    </r>
  </si>
  <si>
    <t>Community special school</t>
  </si>
  <si>
    <t>GB4</t>
  </si>
  <si>
    <r>
      <rPr>
        <b/>
        <sz val="12"/>
        <rFont val="Arial"/>
        <family val="2"/>
      </rPr>
      <t xml:space="preserve">Benchmark 4: Linking curriculum learning to careers </t>
    </r>
    <r>
      <rPr>
        <sz val="12"/>
        <rFont val="Arial"/>
        <family val="2"/>
      </rPr>
      <t>- analysis by sub benchmark questions</t>
    </r>
  </si>
  <si>
    <t>Foundation special school</t>
  </si>
  <si>
    <t>GB5</t>
  </si>
  <si>
    <r>
      <rPr>
        <b/>
        <sz val="12"/>
        <rFont val="Arial"/>
        <family val="2"/>
      </rPr>
      <t xml:space="preserve">Benchmark 5: Encounters with employers and employees </t>
    </r>
    <r>
      <rPr>
        <sz val="12"/>
        <rFont val="Arial"/>
        <family val="2"/>
      </rPr>
      <t>- analysis by sub benchmark questions</t>
    </r>
  </si>
  <si>
    <t>Free schools special</t>
  </si>
  <si>
    <t>GB6</t>
  </si>
  <si>
    <r>
      <rPr>
        <b/>
        <sz val="12"/>
        <rFont val="Arial"/>
        <family val="2"/>
      </rPr>
      <t>Benchmark 6: Experiences of workplaces</t>
    </r>
    <r>
      <rPr>
        <sz val="12"/>
        <rFont val="Arial"/>
        <family val="2"/>
      </rPr>
      <t xml:space="preserve"> - analysis by sub benchmark questions</t>
    </r>
  </si>
  <si>
    <t>Other independent special school</t>
  </si>
  <si>
    <t>GB7</t>
  </si>
  <si>
    <r>
      <rPr>
        <b/>
        <sz val="12"/>
        <rFont val="Arial"/>
        <family val="2"/>
      </rPr>
      <t xml:space="preserve">Benchmark 7: Encounters with further and higher education </t>
    </r>
    <r>
      <rPr>
        <sz val="12"/>
        <rFont val="Arial"/>
        <family val="2"/>
      </rPr>
      <t>- analysis by sub benchmark questions</t>
    </r>
  </si>
  <si>
    <t>Special post 16 institution</t>
  </si>
  <si>
    <t>GB8</t>
  </si>
  <si>
    <r>
      <rPr>
        <b/>
        <sz val="12"/>
        <rFont val="Arial"/>
        <family val="2"/>
      </rPr>
      <t xml:space="preserve">Benchmark 8: Personal guidance </t>
    </r>
    <r>
      <rPr>
        <sz val="12"/>
        <rFont val="Arial"/>
        <family val="2"/>
      </rPr>
      <t>- analysis by sub benchmark questions</t>
    </r>
  </si>
  <si>
    <t>Total</t>
  </si>
  <si>
    <t>Alternative Provision</t>
  </si>
  <si>
    <t>Academy alternative provision converter</t>
  </si>
  <si>
    <t>Academy alternative provision sponsor led</t>
  </si>
  <si>
    <t>Free schools alternative provision</t>
  </si>
  <si>
    <t>Pupil referral unit</t>
  </si>
  <si>
    <t>Secure units</t>
  </si>
  <si>
    <t>Gatsby Benchmark 1 - A stable careers programme</t>
  </si>
  <si>
    <t>2023/24 (868 SEND/AP)</t>
  </si>
  <si>
    <t>2022/23 (777 SEND/AP)</t>
  </si>
  <si>
    <t>2021/22 (669 SEND/AP)</t>
  </si>
  <si>
    <t>School has Careers Leader</t>
  </si>
  <si>
    <t>Evaluation includes feedback from parents/carers</t>
  </si>
  <si>
    <t>Evaluation includes feedback from employers</t>
  </si>
  <si>
    <t>Evaluation includes feedback from teachers/college staff</t>
  </si>
  <si>
    <t>Evaluation includes feedback from students/learners</t>
  </si>
  <si>
    <t>Careers programme evaluated at least every 3 years</t>
  </si>
  <si>
    <t>Website has information aimed at parents/carers</t>
  </si>
  <si>
    <t>Website has information aimed at employers</t>
  </si>
  <si>
    <t>Website has information aimed at teachers/college staff</t>
  </si>
  <si>
    <t>Website has information aimed at students/learners</t>
  </si>
  <si>
    <t>Careers programme is published on website</t>
  </si>
  <si>
    <t>Careers programme has strategic and operational elements</t>
  </si>
  <si>
    <t>Careers programme is regularly monitored</t>
  </si>
  <si>
    <t>Careers programme has resources/funding allocated to it</t>
  </si>
  <si>
    <t>Careers programme has explicit backing of senior leadership</t>
  </si>
  <si>
    <t>Careers programme is approved by the governors</t>
  </si>
  <si>
    <t>Careers programme is written down</t>
  </si>
  <si>
    <t>Gatsby Benchmark 2 - Learning from career and labour market information</t>
  </si>
  <si>
    <t>Parents/carers are encouraged to access LMI, study options and career paths information to inform support for children</t>
  </si>
  <si>
    <t>76-100% students/learners use labour market information</t>
  </si>
  <si>
    <t>Proportion of learners using labour market information</t>
  </si>
  <si>
    <t>Don't know or no students</t>
  </si>
  <si>
    <t>A few students (1-25%)</t>
  </si>
  <si>
    <t>Some students (26-50%)</t>
  </si>
  <si>
    <t>Most students (51-75%)</t>
  </si>
  <si>
    <t>Majority of students (76-99%)</t>
  </si>
  <si>
    <t>All students (100%)</t>
  </si>
  <si>
    <t>Gatsby Benchmark 3 - Addressing the needs of each pupil</t>
  </si>
  <si>
    <t>School works proactively with LA/careers advisers around the careers guidance and progression of students</t>
  </si>
  <si>
    <t>School shares accurate and timely data with the local authority on pupil transitions and destinations</t>
  </si>
  <si>
    <t>School collects and maintains accurate data for each pupil on their destinations for 3 years after they leave school</t>
  </si>
  <si>
    <t>School enables pupils and parents/carers/families to access accurate records about their own careers and enterprise activities and decisions on future pathways</t>
  </si>
  <si>
    <t>School keeps systematic records on pupil's experiences of career and enterprise activities and decisions on future pathways</t>
  </si>
  <si>
    <t xml:space="preserve">Career programme challenges stereotypical thinking </t>
  </si>
  <si>
    <t>Career programme actively seeks to raise the aspirations of all students</t>
  </si>
  <si>
    <t>Gatsby Benchmark 4 - Linking curriculum learning to careers</t>
  </si>
  <si>
    <t>76-100% students have experienced person-centred curriculum learning that highlights the relevance of PSHE to future career or progression paths</t>
  </si>
  <si>
    <t>76-100% students have experienced person-centred curriculum learning that highlights the relevance of Science to future career or progression paths</t>
  </si>
  <si>
    <t>76-100% students have experienced person-centred curriculum learning that highlights the relevance of Maths to future career or progression paths</t>
  </si>
  <si>
    <t>76-100% students have experienced person-centred curriculum learning that highlights the relevance of English to future career or progression paths</t>
  </si>
  <si>
    <t>PSHE (including life skills, personal/social development, independent travel)</t>
  </si>
  <si>
    <t>Science (accredited or non-accredited learning)</t>
  </si>
  <si>
    <t>Maths (including functional Maths)</t>
  </si>
  <si>
    <t>English (including functional English)</t>
  </si>
  <si>
    <t>Don't know or no students (0%)</t>
  </si>
  <si>
    <t>Gatsby Benchmark 4 - Encounters with employers and employees</t>
  </si>
  <si>
    <t>2023/24 (N=3,550 schools)</t>
  </si>
  <si>
    <t>2022/23 (N=3,453 schools)</t>
  </si>
  <si>
    <t>2021/22 (N=3,238 schools)</t>
  </si>
  <si>
    <t>Don't know</t>
  </si>
  <si>
    <t>No students (0%)</t>
  </si>
  <si>
    <t>2020/21 (N=2,550 schools)</t>
  </si>
  <si>
    <t>76-100% of students (for whom appropriate) have at least 1 encounter every year</t>
  </si>
  <si>
    <t>Gatsby Benchmark 6 - Experiences of workplaces</t>
  </si>
  <si>
    <t>2023/24 (N=868 SEND/AP)</t>
  </si>
  <si>
    <t>2022/23 (N=777 SEND/AP)</t>
  </si>
  <si>
    <t>2021/22 (N=669 SEND/AP)</t>
  </si>
  <si>
    <t>76-100% students have had experience of workplace in Y12 or Y13</t>
  </si>
  <si>
    <t>76-100% students have had experience of workplace by end Y11</t>
  </si>
  <si>
    <t>During Y12, Y13 and above</t>
  </si>
  <si>
    <t>By end Y11</t>
  </si>
  <si>
    <t>No students or don't know (0%)</t>
  </si>
  <si>
    <t>Gatsby Benchmark 7 - Encounters with further and higher education</t>
  </si>
  <si>
    <t>2020/21 (550 SEND/AP)</t>
  </si>
  <si>
    <t>76-100% have had at least 2 visits to HE providers*</t>
  </si>
  <si>
    <t>76-100% have had meaningful encounters with HE providers*</t>
  </si>
  <si>
    <t>76-100% have had meaningful encounters with Independent Training Providers</t>
  </si>
  <si>
    <t>76-100% have had meaningful encounters with FE colleges</t>
  </si>
  <si>
    <t>76-100% have had information about the full range of apprenticeships</t>
  </si>
  <si>
    <t>76-100% have had meaningful encounters with sixth form colleges</t>
  </si>
  <si>
    <t>At least 2 encounters with Higher Education providers*</t>
  </si>
  <si>
    <t>Encounters with Higher Education providers</t>
  </si>
  <si>
    <t>Encounters with ITPs</t>
  </si>
  <si>
    <t>Encounters with FE colleges</t>
  </si>
  <si>
    <t>Have had information about the full range of apprenticeships</t>
  </si>
  <si>
    <t>Encounters with Sixth form colleges</t>
  </si>
  <si>
    <t>Majority of students (76-99%</t>
  </si>
  <si>
    <t>Gatsby Benchmark 8 - Personal guidance</t>
  </si>
  <si>
    <t>76-100% students have had 2+ interviews with a qualified careers adviser by the end of Year 13 (605 SEND/AP)</t>
  </si>
  <si>
    <t>76-100% students have had an interview with a qualified careers adviser by the end of Year 11 (821 SEND/AP)</t>
  </si>
  <si>
    <t>Two interviews by end of Y13 (605 SEND/AP)</t>
  </si>
  <si>
    <t>One interview by end of Y11 (868 AP/SEND)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</si>
</sst>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6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name val="Calibri"/>
      <family val="2"/>
      <scheme val="minor"/>
    </font>
    <font>
      <sz val="12"/>
      <color theme="0"/>
      <name val="Aptos"/>
      <family val="2"/>
    </font>
    <font>
      <sz val="12"/>
      <name val="Aptos"/>
      <family val="2"/>
    </font>
    <font>
      <b/>
      <sz val="12"/>
      <color theme="0"/>
      <name val="Aptos"/>
      <family val="2"/>
    </font>
    <font>
      <b/>
      <sz val="12"/>
      <name val="Aptos"/>
      <family val="2"/>
    </font>
    <font>
      <sz val="14"/>
      <color rgb="FF59595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7"/>
      <color theme="1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A8A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31"/>
      </right>
      <top/>
      <bottom style="thin">
        <color indexed="60"/>
      </bottom>
      <diagonal/>
    </border>
    <border>
      <left style="thin">
        <color indexed="31"/>
      </left>
      <right style="thin">
        <color indexed="31"/>
      </right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2"/>
      </bottom>
      <diagonal/>
    </border>
    <border>
      <left/>
      <right style="thin">
        <color indexed="31"/>
      </right>
      <top style="thin">
        <color indexed="60"/>
      </top>
      <bottom style="thin">
        <color indexed="62"/>
      </bottom>
      <diagonal/>
    </border>
    <border>
      <left style="thin">
        <color indexed="31"/>
      </left>
      <right style="thin">
        <color indexed="31"/>
      </right>
      <top style="thin">
        <color indexed="60"/>
      </top>
      <bottom style="thin">
        <color indexed="62"/>
      </bottom>
      <diagonal/>
    </border>
    <border>
      <left/>
      <right style="thin">
        <color indexed="31"/>
      </right>
      <top style="thin">
        <color indexed="62"/>
      </top>
      <bottom style="thin">
        <color indexed="62"/>
      </bottom>
      <diagonal/>
    </border>
    <border>
      <left/>
      <right style="thin">
        <color indexed="31"/>
      </right>
      <top style="thin">
        <color indexed="62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0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9" fillId="0" borderId="0" xfId="0" applyFont="1" applyAlignment="1">
      <alignment wrapText="1"/>
    </xf>
    <xf numFmtId="0" fontId="12" fillId="3" borderId="6" xfId="1" applyFont="1" applyFill="1" applyBorder="1" applyAlignment="1">
      <alignment horizontal="left" vertical="top" wrapText="1"/>
    </xf>
    <xf numFmtId="164" fontId="13" fillId="2" borderId="7" xfId="1" applyNumberFormat="1" applyFont="1" applyFill="1" applyBorder="1" applyAlignment="1">
      <alignment horizontal="right" vertical="top" wrapText="1"/>
    </xf>
    <xf numFmtId="165" fontId="13" fillId="2" borderId="8" xfId="1" applyNumberFormat="1" applyFont="1" applyFill="1" applyBorder="1" applyAlignment="1">
      <alignment horizontal="right" vertical="top" wrapText="1"/>
    </xf>
    <xf numFmtId="0" fontId="12" fillId="3" borderId="1" xfId="1" applyFont="1" applyFill="1" applyBorder="1" applyAlignment="1">
      <alignment horizontal="left" vertical="top" wrapText="1"/>
    </xf>
    <xf numFmtId="164" fontId="13" fillId="2" borderId="9" xfId="1" applyNumberFormat="1" applyFont="1" applyFill="1" applyBorder="1" applyAlignment="1">
      <alignment horizontal="right" vertical="top" wrapText="1"/>
    </xf>
    <xf numFmtId="0" fontId="12" fillId="3" borderId="2" xfId="1" applyFont="1" applyFill="1" applyBorder="1" applyAlignment="1">
      <alignment horizontal="left" vertical="top" wrapText="1"/>
    </xf>
    <xf numFmtId="0" fontId="12" fillId="4" borderId="3" xfId="1" applyFont="1" applyFill="1" applyBorder="1" applyAlignment="1">
      <alignment wrapText="1"/>
    </xf>
    <xf numFmtId="0" fontId="12" fillId="4" borderId="4" xfId="1" applyFont="1" applyFill="1" applyBorder="1" applyAlignment="1">
      <alignment horizontal="center" wrapText="1"/>
    </xf>
    <xf numFmtId="0" fontId="12" fillId="4" borderId="5" xfId="1" applyFont="1" applyFill="1" applyBorder="1" applyAlignment="1">
      <alignment horizontal="center" wrapText="1"/>
    </xf>
    <xf numFmtId="164" fontId="13" fillId="2" borderId="10" xfId="1" applyNumberFormat="1" applyFont="1" applyFill="1" applyBorder="1" applyAlignment="1">
      <alignment horizontal="right" vertical="top" wrapText="1"/>
    </xf>
    <xf numFmtId="0" fontId="14" fillId="3" borderId="2" xfId="1" applyFont="1" applyFill="1" applyBorder="1" applyAlignment="1">
      <alignment horizontal="right" vertical="top" wrapText="1"/>
    </xf>
    <xf numFmtId="164" fontId="15" fillId="2" borderId="9" xfId="1" applyNumberFormat="1" applyFont="1" applyFill="1" applyBorder="1" applyAlignment="1">
      <alignment horizontal="right" vertical="top" wrapText="1"/>
    </xf>
    <xf numFmtId="0" fontId="9" fillId="5" borderId="0" xfId="0" applyFont="1" applyFill="1"/>
    <xf numFmtId="0" fontId="9" fillId="5" borderId="11" xfId="0" applyFont="1" applyFill="1" applyBorder="1"/>
    <xf numFmtId="9" fontId="9" fillId="5" borderId="0" xfId="0" applyNumberFormat="1" applyFont="1" applyFill="1" applyAlignment="1">
      <alignment vertical="center" wrapText="1"/>
    </xf>
    <xf numFmtId="0" fontId="0" fillId="5" borderId="11" xfId="0" applyFill="1" applyBorder="1"/>
    <xf numFmtId="9" fontId="0" fillId="5" borderId="11" xfId="0" applyNumberFormat="1" applyFill="1" applyBorder="1"/>
    <xf numFmtId="9" fontId="9" fillId="5" borderId="0" xfId="0" applyNumberFormat="1" applyFont="1" applyFill="1"/>
    <xf numFmtId="0" fontId="9" fillId="5" borderId="11" xfId="0" applyFont="1" applyFill="1" applyBorder="1" applyAlignment="1">
      <alignment wrapText="1"/>
    </xf>
    <xf numFmtId="0" fontId="0" fillId="5" borderId="0" xfId="0" applyFill="1"/>
    <xf numFmtId="0" fontId="6" fillId="5" borderId="11" xfId="0" applyFont="1" applyFill="1" applyBorder="1" applyAlignment="1">
      <alignment wrapText="1"/>
    </xf>
    <xf numFmtId="0" fontId="1" fillId="5" borderId="11" xfId="0" applyFont="1" applyFill="1" applyBorder="1"/>
    <xf numFmtId="0" fontId="6" fillId="5" borderId="11" xfId="0" applyFont="1" applyFill="1" applyBorder="1"/>
    <xf numFmtId="9" fontId="1" fillId="5" borderId="0" xfId="0" applyNumberFormat="1" applyFont="1" applyFill="1" applyAlignment="1">
      <alignment vertical="center" wrapText="1"/>
    </xf>
    <xf numFmtId="9" fontId="6" fillId="5" borderId="11" xfId="0" applyNumberFormat="1" applyFont="1" applyFill="1" applyBorder="1"/>
    <xf numFmtId="0" fontId="16" fillId="5" borderId="0" xfId="0" applyFont="1" applyFill="1" applyAlignment="1">
      <alignment horizontal="center" vertical="center" readingOrder="1"/>
    </xf>
    <xf numFmtId="0" fontId="10" fillId="5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11" fillId="5" borderId="11" xfId="0" applyFont="1" applyFill="1" applyBorder="1"/>
    <xf numFmtId="0" fontId="0" fillId="5" borderId="11" xfId="0" applyFill="1" applyBorder="1" applyAlignment="1">
      <alignment wrapText="1"/>
    </xf>
    <xf numFmtId="9" fontId="3" fillId="5" borderId="12" xfId="3" applyNumberFormat="1" applyFont="1" applyFill="1" applyBorder="1" applyAlignment="1">
      <alignment horizontal="right" vertical="top"/>
    </xf>
    <xf numFmtId="1" fontId="6" fillId="5" borderId="11" xfId="0" applyNumberFormat="1" applyFont="1" applyFill="1" applyBorder="1"/>
    <xf numFmtId="9" fontId="0" fillId="5" borderId="0" xfId="0" applyNumberFormat="1" applyFill="1" applyAlignment="1">
      <alignment vertical="center" wrapText="1"/>
    </xf>
    <xf numFmtId="165" fontId="19" fillId="2" borderId="8" xfId="4" applyNumberFormat="1" applyFont="1" applyFill="1" applyBorder="1" applyAlignment="1">
      <alignment horizontal="right" vertical="top" wrapText="1"/>
    </xf>
    <xf numFmtId="1" fontId="6" fillId="5" borderId="11" xfId="0" applyNumberFormat="1" applyFont="1" applyFill="1" applyBorder="1" applyAlignment="1">
      <alignment horizontal="right"/>
    </xf>
    <xf numFmtId="0" fontId="0" fillId="5" borderId="0" xfId="0" applyFill="1" applyAlignment="1">
      <alignment wrapText="1"/>
    </xf>
    <xf numFmtId="0" fontId="4" fillId="5" borderId="11" xfId="0" applyFont="1" applyFill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horizontal="left"/>
    </xf>
    <xf numFmtId="164" fontId="20" fillId="2" borderId="9" xfId="1" applyNumberFormat="1" applyFont="1" applyFill="1" applyBorder="1" applyAlignment="1">
      <alignment horizontal="center" vertical="top" wrapText="1"/>
    </xf>
    <xf numFmtId="165" fontId="15" fillId="2" borderId="8" xfId="1" applyNumberFormat="1" applyFont="1" applyFill="1" applyBorder="1" applyAlignment="1">
      <alignment horizontal="right" vertical="top" wrapText="1"/>
    </xf>
    <xf numFmtId="0" fontId="2" fillId="0" borderId="0" xfId="2"/>
    <xf numFmtId="0" fontId="14" fillId="4" borderId="13" xfId="1" applyFont="1" applyFill="1" applyBorder="1" applyAlignment="1">
      <alignment horizontal="center" vertical="center" textRotation="90" wrapText="1"/>
    </xf>
    <xf numFmtId="0" fontId="14" fillId="4" borderId="0" xfId="1" applyFont="1" applyFill="1" applyAlignment="1">
      <alignment horizontal="center" vertical="center" textRotation="90" wrapText="1"/>
    </xf>
    <xf numFmtId="0" fontId="14" fillId="4" borderId="3" xfId="1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horizontal="center" wrapText="1"/>
    </xf>
    <xf numFmtId="0" fontId="8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</cellXfs>
  <cellStyles count="5">
    <cellStyle name="Hyperlink" xfId="4" builtinId="8"/>
    <cellStyle name="Normal" xfId="0" builtinId="0"/>
    <cellStyle name="Normal_Sample descriptives" xfId="1" xr:uid="{1DF6BE79-11CC-4C2F-8338-3C875642E6C5}"/>
    <cellStyle name="Normal_SEND Sample Descriptives" xfId="2" xr:uid="{9A8B0A65-3809-4AA9-B29A-0E3AE9FAFFF2}"/>
    <cellStyle name="Normal_Sheet9" xfId="3" xr:uid="{D7153D8C-517C-4EFE-AB4A-A94CD6BDFE47}"/>
  </cellStyles>
  <dxfs count="0"/>
  <tableStyles count="0" defaultTableStyle="TableStyleMedium2" defaultPivotStyle="PivotStyleLight16"/>
  <colors>
    <mruColors>
      <color rgb="FFED6E50"/>
      <color rgb="FF00A8A8"/>
      <color rgb="FFE8B463"/>
      <color rgb="FF006992"/>
      <color rgb="FFEC5F6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'GB1'!$B$4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'GB1'!$A$5:$A$21</c:f>
              <c:strCache>
                <c:ptCount val="17"/>
                <c:pt idx="0">
                  <c:v>School has Careers Leader</c:v>
                </c:pt>
                <c:pt idx="1">
                  <c:v>Evaluation includes feedback from parents/carers</c:v>
                </c:pt>
                <c:pt idx="2">
                  <c:v>Evaluation includes feedback from employers</c:v>
                </c:pt>
                <c:pt idx="3">
                  <c:v>Evaluation includes feedback from teachers/college staff</c:v>
                </c:pt>
                <c:pt idx="4">
                  <c:v>Evaluation includes feedback from students/learners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teachers/college staff</c:v>
                </c:pt>
                <c:pt idx="9">
                  <c:v>Website has information aimed at students/learners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'GB1'!$B$5:$B$21</c:f>
              <c:numCache>
                <c:formatCode>0%</c:formatCode>
                <c:ptCount val="17"/>
                <c:pt idx="0">
                  <c:v>0.99</c:v>
                </c:pt>
                <c:pt idx="1">
                  <c:v>0.86</c:v>
                </c:pt>
                <c:pt idx="2">
                  <c:v>0.85</c:v>
                </c:pt>
                <c:pt idx="3">
                  <c:v>0.95</c:v>
                </c:pt>
                <c:pt idx="4">
                  <c:v>0.97</c:v>
                </c:pt>
                <c:pt idx="5">
                  <c:v>0.97</c:v>
                </c:pt>
                <c:pt idx="6">
                  <c:v>0.99</c:v>
                </c:pt>
                <c:pt idx="7">
                  <c:v>0.87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0.95</c:v>
                </c:pt>
                <c:pt idx="12">
                  <c:v>0.97</c:v>
                </c:pt>
                <c:pt idx="13">
                  <c:v>0.95</c:v>
                </c:pt>
                <c:pt idx="14">
                  <c:v>0.98</c:v>
                </c:pt>
                <c:pt idx="15">
                  <c:v>0.91</c:v>
                </c:pt>
                <c:pt idx="1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'GB1'!$C$4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'GB1'!$A$5:$A$21</c:f>
              <c:strCache>
                <c:ptCount val="17"/>
                <c:pt idx="0">
                  <c:v>School has Careers Leader</c:v>
                </c:pt>
                <c:pt idx="1">
                  <c:v>Evaluation includes feedback from parents/carers</c:v>
                </c:pt>
                <c:pt idx="2">
                  <c:v>Evaluation includes feedback from employers</c:v>
                </c:pt>
                <c:pt idx="3">
                  <c:v>Evaluation includes feedback from teachers/college staff</c:v>
                </c:pt>
                <c:pt idx="4">
                  <c:v>Evaluation includes feedback from students/learners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teachers/college staff</c:v>
                </c:pt>
                <c:pt idx="9">
                  <c:v>Website has information aimed at students/learners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'GB1'!$C$5:$C$21</c:f>
              <c:numCache>
                <c:formatCode>0%</c:formatCode>
                <c:ptCount val="17"/>
                <c:pt idx="0">
                  <c:v>0.99</c:v>
                </c:pt>
                <c:pt idx="1">
                  <c:v>0.84</c:v>
                </c:pt>
                <c:pt idx="2">
                  <c:v>0.78</c:v>
                </c:pt>
                <c:pt idx="3">
                  <c:v>0.92</c:v>
                </c:pt>
                <c:pt idx="4">
                  <c:v>0.91</c:v>
                </c:pt>
                <c:pt idx="5">
                  <c:v>0.94</c:v>
                </c:pt>
                <c:pt idx="6">
                  <c:v>0.95</c:v>
                </c:pt>
                <c:pt idx="7">
                  <c:v>0.82</c:v>
                </c:pt>
                <c:pt idx="8">
                  <c:v>0.88</c:v>
                </c:pt>
                <c:pt idx="9">
                  <c:v>0.88</c:v>
                </c:pt>
                <c:pt idx="10">
                  <c:v>0.91</c:v>
                </c:pt>
                <c:pt idx="11">
                  <c:v>0.94</c:v>
                </c:pt>
                <c:pt idx="12">
                  <c:v>0.95</c:v>
                </c:pt>
                <c:pt idx="13">
                  <c:v>0.95</c:v>
                </c:pt>
                <c:pt idx="14">
                  <c:v>0.97</c:v>
                </c:pt>
                <c:pt idx="15">
                  <c:v>0.88</c:v>
                </c:pt>
                <c:pt idx="1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'GB1'!$D$4</c:f>
              <c:strCache>
                <c:ptCount val="1"/>
                <c:pt idx="0">
                  <c:v>2021/22 (669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'GB1'!$A$5:$A$21</c:f>
              <c:strCache>
                <c:ptCount val="17"/>
                <c:pt idx="0">
                  <c:v>School has Careers Leader</c:v>
                </c:pt>
                <c:pt idx="1">
                  <c:v>Evaluation includes feedback from parents/carers</c:v>
                </c:pt>
                <c:pt idx="2">
                  <c:v>Evaluation includes feedback from employers</c:v>
                </c:pt>
                <c:pt idx="3">
                  <c:v>Evaluation includes feedback from teachers/college staff</c:v>
                </c:pt>
                <c:pt idx="4">
                  <c:v>Evaluation includes feedback from students/learners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teachers/college staff</c:v>
                </c:pt>
                <c:pt idx="9">
                  <c:v>Website has information aimed at students/learners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'GB1'!$D$5:$D$21</c:f>
              <c:numCache>
                <c:formatCode>0%</c:formatCode>
                <c:ptCount val="17"/>
                <c:pt idx="0">
                  <c:v>0.99</c:v>
                </c:pt>
                <c:pt idx="1">
                  <c:v>0.71</c:v>
                </c:pt>
                <c:pt idx="2">
                  <c:v>0.63</c:v>
                </c:pt>
                <c:pt idx="3">
                  <c:v>0.84</c:v>
                </c:pt>
                <c:pt idx="4">
                  <c:v>0.82</c:v>
                </c:pt>
                <c:pt idx="5">
                  <c:v>0.91</c:v>
                </c:pt>
                <c:pt idx="6">
                  <c:v>0.83</c:v>
                </c:pt>
                <c:pt idx="7">
                  <c:v>0.66</c:v>
                </c:pt>
                <c:pt idx="8">
                  <c:v>0.75</c:v>
                </c:pt>
                <c:pt idx="9">
                  <c:v>0.73</c:v>
                </c:pt>
                <c:pt idx="10">
                  <c:v>0.86</c:v>
                </c:pt>
                <c:pt idx="11">
                  <c:v>0.92</c:v>
                </c:pt>
                <c:pt idx="12">
                  <c:v>0.92</c:v>
                </c:pt>
                <c:pt idx="13">
                  <c:v>0.93</c:v>
                </c:pt>
                <c:pt idx="14">
                  <c:v>0.97</c:v>
                </c:pt>
                <c:pt idx="15">
                  <c:v>0.82</c:v>
                </c:pt>
                <c:pt idx="16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6. Experiences of workplaces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'GB6'!$B$2</c:f>
              <c:strCache>
                <c:ptCount val="1"/>
                <c:pt idx="0">
                  <c:v>2023/24 (N=868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'GB6'!$A$3:$A$4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'GB6'!$B$3:$B$4</c:f>
              <c:numCache>
                <c:formatCode>0%</c:formatCode>
                <c:ptCount val="2"/>
                <c:pt idx="0">
                  <c:v>0.88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5-44DE-80C4-B3C5D6151BC3}"/>
            </c:ext>
          </c:extLst>
        </c:ser>
        <c:ser>
          <c:idx val="1"/>
          <c:order val="1"/>
          <c:tx>
            <c:strRef>
              <c:f>'GB6'!$C$2</c:f>
              <c:strCache>
                <c:ptCount val="1"/>
                <c:pt idx="0">
                  <c:v>2022/23 (N=777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'GB6'!$A$3:$A$4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'GB6'!$C$3:$C$4</c:f>
              <c:numCache>
                <c:formatCode>0%</c:formatCode>
                <c:ptCount val="2"/>
                <c:pt idx="0">
                  <c:v>0.77</c:v>
                </c:pt>
                <c:pt idx="1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5-44DE-80C4-B3C5D6151BC3}"/>
            </c:ext>
          </c:extLst>
        </c:ser>
        <c:ser>
          <c:idx val="2"/>
          <c:order val="2"/>
          <c:tx>
            <c:strRef>
              <c:f>'GB6'!$D$2</c:f>
              <c:strCache>
                <c:ptCount val="1"/>
                <c:pt idx="0">
                  <c:v>2021/22 (N=669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'GB6'!$A$3:$A$4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'GB6'!$D$3:$D$4</c:f>
              <c:numCache>
                <c:formatCode>0%</c:formatCode>
                <c:ptCount val="2"/>
                <c:pt idx="0">
                  <c:v>0.65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5-44DE-80C4-B3C5D6151B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22974767"/>
        <c:axId val="1922978127"/>
      </c:barChart>
      <c:catAx>
        <c:axId val="1922974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22978127"/>
        <c:crosses val="autoZero"/>
        <c:auto val="1"/>
        <c:lblAlgn val="ctr"/>
        <c:lblOffset val="100"/>
        <c:noMultiLvlLbl val="0"/>
      </c:catAx>
      <c:valAx>
        <c:axId val="19229781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22974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7.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'GB7'!$B$2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'GB7'!$A$3:$A$8</c:f>
              <c:strCache>
                <c:ptCount val="6"/>
                <c:pt idx="0">
                  <c:v>76-100% have had at least 2 visits to HE providers*</c:v>
                </c:pt>
                <c:pt idx="1">
                  <c:v>76-100% have had meaningful encounters with HE providers*</c:v>
                </c:pt>
                <c:pt idx="2">
                  <c:v>76-100% have had meaningful encounters with Independent Training Providers</c:v>
                </c:pt>
                <c:pt idx="3">
                  <c:v>76-100% have had meaningful encounters with FE colleges</c:v>
                </c:pt>
                <c:pt idx="4">
                  <c:v>76-100% have had information about the full range of apprenticeships</c:v>
                </c:pt>
                <c:pt idx="5">
                  <c:v>76-100% have had meaningful encounters with sixth form colleges</c:v>
                </c:pt>
              </c:strCache>
            </c:strRef>
          </c:cat>
          <c:val>
            <c:numRef>
              <c:f>'GB7'!$B$3:$B$8</c:f>
              <c:numCache>
                <c:formatCode>0%</c:formatCode>
                <c:ptCount val="6"/>
                <c:pt idx="0">
                  <c:v>0.66</c:v>
                </c:pt>
                <c:pt idx="1">
                  <c:v>0.78200000000000003</c:v>
                </c:pt>
                <c:pt idx="2">
                  <c:v>0.78</c:v>
                </c:pt>
                <c:pt idx="3">
                  <c:v>0.89</c:v>
                </c:pt>
                <c:pt idx="4">
                  <c:v>0.82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'GB7'!$C$2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'GB7'!$A$3:$A$8</c:f>
              <c:strCache>
                <c:ptCount val="6"/>
                <c:pt idx="0">
                  <c:v>76-100% have had at least 2 visits to HE providers*</c:v>
                </c:pt>
                <c:pt idx="1">
                  <c:v>76-100% have had meaningful encounters with HE providers*</c:v>
                </c:pt>
                <c:pt idx="2">
                  <c:v>76-100% have had meaningful encounters with Independent Training Providers</c:v>
                </c:pt>
                <c:pt idx="3">
                  <c:v>76-100% have had meaningful encounters with FE colleges</c:v>
                </c:pt>
                <c:pt idx="4">
                  <c:v>76-100% have had information about the full range of apprenticeships</c:v>
                </c:pt>
                <c:pt idx="5">
                  <c:v>76-100% have had meaningful encounters with sixth form colleges</c:v>
                </c:pt>
              </c:strCache>
            </c:strRef>
          </c:cat>
          <c:val>
            <c:numRef>
              <c:f>'GB7'!$C$3:$C$8</c:f>
              <c:numCache>
                <c:formatCode>0%</c:formatCode>
                <c:ptCount val="6"/>
                <c:pt idx="0">
                  <c:v>0.61</c:v>
                </c:pt>
                <c:pt idx="1">
                  <c:v>0.7</c:v>
                </c:pt>
                <c:pt idx="2">
                  <c:v>0.76</c:v>
                </c:pt>
                <c:pt idx="3">
                  <c:v>0.9</c:v>
                </c:pt>
                <c:pt idx="4">
                  <c:v>0.78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'GB7'!$D$2</c:f>
              <c:strCache>
                <c:ptCount val="1"/>
                <c:pt idx="0">
                  <c:v>2021/22 (669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'GB7'!$A$3:$A$8</c:f>
              <c:strCache>
                <c:ptCount val="6"/>
                <c:pt idx="0">
                  <c:v>76-100% have had at least 2 visits to HE providers*</c:v>
                </c:pt>
                <c:pt idx="1">
                  <c:v>76-100% have had meaningful encounters with HE providers*</c:v>
                </c:pt>
                <c:pt idx="2">
                  <c:v>76-100% have had meaningful encounters with Independent Training Providers</c:v>
                </c:pt>
                <c:pt idx="3">
                  <c:v>76-100% have had meaningful encounters with FE colleges</c:v>
                </c:pt>
                <c:pt idx="4">
                  <c:v>76-100% have had information about the full range of apprenticeships</c:v>
                </c:pt>
                <c:pt idx="5">
                  <c:v>76-100% have had meaningful encounters with sixth form colleges</c:v>
                </c:pt>
              </c:strCache>
            </c:strRef>
          </c:cat>
          <c:val>
            <c:numRef>
              <c:f>'GB7'!$D$3:$D$8</c:f>
              <c:numCache>
                <c:formatCode>0%</c:formatCode>
                <c:ptCount val="6"/>
                <c:pt idx="0">
                  <c:v>0.47</c:v>
                </c:pt>
                <c:pt idx="1">
                  <c:v>0.64</c:v>
                </c:pt>
                <c:pt idx="2">
                  <c:v>0.68</c:v>
                </c:pt>
                <c:pt idx="3">
                  <c:v>0.84</c:v>
                </c:pt>
                <c:pt idx="4">
                  <c:v>0.74</c:v>
                </c:pt>
                <c:pt idx="5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</a:t>
            </a:r>
            <a:r>
              <a:rPr lang="en-GB" baseline="0"/>
              <a:t> having encounters with further and higher education providers, 2023/24</a:t>
            </a:r>
            <a:endParaRPr lang="en-GB"/>
          </a:p>
        </c:rich>
      </c:tx>
      <c:layout>
        <c:manualLayout>
          <c:xMode val="edge"/>
          <c:yMode val="edge"/>
          <c:x val="0.20275267359695476"/>
          <c:y val="2.4027667764834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207436664520578"/>
          <c:y val="9.118556701030929E-2"/>
          <c:w val="0.70205191188780203"/>
          <c:h val="0.54143396379576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'GB7'!$A$17</c:f>
              <c:strCache>
                <c:ptCount val="1"/>
                <c:pt idx="0">
                  <c:v>Don't know or no students (0%)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'GB7'!$B$16:$G$16</c:f>
              <c:strCache>
                <c:ptCount val="6"/>
                <c:pt idx="0">
                  <c:v>At least 2 encounters with Higher Education providers*</c:v>
                </c:pt>
                <c:pt idx="1">
                  <c:v>Encounters with Higher Education providers</c:v>
                </c:pt>
                <c:pt idx="2">
                  <c:v>Encounters with ITPs</c:v>
                </c:pt>
                <c:pt idx="3">
                  <c:v>Encounters with FE colleges</c:v>
                </c:pt>
                <c:pt idx="4">
                  <c:v>Have had information about the full range of apprenticeships</c:v>
                </c:pt>
                <c:pt idx="5">
                  <c:v>Encounters with Sixth form colleges</c:v>
                </c:pt>
              </c:strCache>
            </c:strRef>
          </c:cat>
          <c:val>
            <c:numRef>
              <c:f>'GB7'!$B$17:$G$17</c:f>
              <c:numCache>
                <c:formatCode>0%</c:formatCode>
                <c:ptCount val="6"/>
                <c:pt idx="0">
                  <c:v>0.17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0.04</c:v>
                </c:pt>
                <c:pt idx="5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F6-8479-A3BF108241A0}"/>
            </c:ext>
          </c:extLst>
        </c:ser>
        <c:ser>
          <c:idx val="1"/>
          <c:order val="1"/>
          <c:tx>
            <c:strRef>
              <c:f>'GB7'!$A$18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'GB7'!$B$16:$G$16</c:f>
              <c:strCache>
                <c:ptCount val="6"/>
                <c:pt idx="0">
                  <c:v>At least 2 encounters with Higher Education providers*</c:v>
                </c:pt>
                <c:pt idx="1">
                  <c:v>Encounters with Higher Education providers</c:v>
                </c:pt>
                <c:pt idx="2">
                  <c:v>Encounters with ITPs</c:v>
                </c:pt>
                <c:pt idx="3">
                  <c:v>Encounters with FE colleges</c:v>
                </c:pt>
                <c:pt idx="4">
                  <c:v>Have had information about the full range of apprenticeships</c:v>
                </c:pt>
                <c:pt idx="5">
                  <c:v>Encounters with Sixth form colleges</c:v>
                </c:pt>
              </c:strCache>
            </c:strRef>
          </c:cat>
          <c:val>
            <c:numRef>
              <c:f>'GB7'!$B$18:$G$18</c:f>
              <c:numCache>
                <c:formatCode>0%</c:formatCode>
                <c:ptCount val="6"/>
                <c:pt idx="0">
                  <c:v>0.06</c:v>
                </c:pt>
                <c:pt idx="1">
                  <c:v>0.06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C-48F6-8479-A3BF108241A0}"/>
            </c:ext>
          </c:extLst>
        </c:ser>
        <c:ser>
          <c:idx val="2"/>
          <c:order val="2"/>
          <c:tx>
            <c:strRef>
              <c:f>'GB7'!$A$19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'GB7'!$B$16:$G$16</c:f>
              <c:strCache>
                <c:ptCount val="6"/>
                <c:pt idx="0">
                  <c:v>At least 2 encounters with Higher Education providers*</c:v>
                </c:pt>
                <c:pt idx="1">
                  <c:v>Encounters with Higher Education providers</c:v>
                </c:pt>
                <c:pt idx="2">
                  <c:v>Encounters with ITPs</c:v>
                </c:pt>
                <c:pt idx="3">
                  <c:v>Encounters with FE colleges</c:v>
                </c:pt>
                <c:pt idx="4">
                  <c:v>Have had information about the full range of apprenticeships</c:v>
                </c:pt>
                <c:pt idx="5">
                  <c:v>Encounters with Sixth form colleges</c:v>
                </c:pt>
              </c:strCache>
            </c:strRef>
          </c:cat>
          <c:val>
            <c:numRef>
              <c:f>'GB7'!$B$19:$G$19</c:f>
              <c:numCache>
                <c:formatCode>0%</c:formatCode>
                <c:ptCount val="6"/>
                <c:pt idx="0">
                  <c:v>0.04</c:v>
                </c:pt>
                <c:pt idx="1">
                  <c:v>0.06</c:v>
                </c:pt>
                <c:pt idx="2">
                  <c:v>0.05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C-48F6-8479-A3BF108241A0}"/>
            </c:ext>
          </c:extLst>
        </c:ser>
        <c:ser>
          <c:idx val="3"/>
          <c:order val="3"/>
          <c:tx>
            <c:strRef>
              <c:f>'GB7'!$A$20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'GB7'!$B$16:$G$16</c:f>
              <c:strCache>
                <c:ptCount val="6"/>
                <c:pt idx="0">
                  <c:v>At least 2 encounters with Higher Education providers*</c:v>
                </c:pt>
                <c:pt idx="1">
                  <c:v>Encounters with Higher Education providers</c:v>
                </c:pt>
                <c:pt idx="2">
                  <c:v>Encounters with ITPs</c:v>
                </c:pt>
                <c:pt idx="3">
                  <c:v>Encounters with FE colleges</c:v>
                </c:pt>
                <c:pt idx="4">
                  <c:v>Have had information about the full range of apprenticeships</c:v>
                </c:pt>
                <c:pt idx="5">
                  <c:v>Encounters with Sixth form colleges</c:v>
                </c:pt>
              </c:strCache>
            </c:strRef>
          </c:cat>
          <c:val>
            <c:numRef>
              <c:f>'GB7'!$B$20:$G$20</c:f>
              <c:numCache>
                <c:formatCode>0%</c:formatCode>
                <c:ptCount val="6"/>
                <c:pt idx="0">
                  <c:v>0.06</c:v>
                </c:pt>
                <c:pt idx="1">
                  <c:v>0.02</c:v>
                </c:pt>
                <c:pt idx="2">
                  <c:v>0.08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8C-48F6-8479-A3BF108241A0}"/>
            </c:ext>
          </c:extLst>
        </c:ser>
        <c:ser>
          <c:idx val="4"/>
          <c:order val="4"/>
          <c:tx>
            <c:strRef>
              <c:f>'GB7'!$A$21</c:f>
              <c:strCache>
                <c:ptCount val="1"/>
                <c:pt idx="0">
                  <c:v>Majority of students (76-99%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'GB7'!$B$16:$G$16</c:f>
              <c:strCache>
                <c:ptCount val="6"/>
                <c:pt idx="0">
                  <c:v>At least 2 encounters with Higher Education providers*</c:v>
                </c:pt>
                <c:pt idx="1">
                  <c:v>Encounters with Higher Education providers</c:v>
                </c:pt>
                <c:pt idx="2">
                  <c:v>Encounters with ITPs</c:v>
                </c:pt>
                <c:pt idx="3">
                  <c:v>Encounters with FE colleges</c:v>
                </c:pt>
                <c:pt idx="4">
                  <c:v>Have had information about the full range of apprenticeships</c:v>
                </c:pt>
                <c:pt idx="5">
                  <c:v>Encounters with Sixth form colleges</c:v>
                </c:pt>
              </c:strCache>
            </c:strRef>
          </c:cat>
          <c:val>
            <c:numRef>
              <c:f>'GB7'!$B$21:$G$21</c:f>
              <c:numCache>
                <c:formatCode>0%</c:formatCode>
                <c:ptCount val="6"/>
                <c:pt idx="0">
                  <c:v>0.31</c:v>
                </c:pt>
                <c:pt idx="1">
                  <c:v>0.42</c:v>
                </c:pt>
                <c:pt idx="2">
                  <c:v>0.26</c:v>
                </c:pt>
                <c:pt idx="3">
                  <c:v>0.28999999999999998</c:v>
                </c:pt>
                <c:pt idx="4">
                  <c:v>0.27</c:v>
                </c:pt>
                <c:pt idx="5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8C-48F6-8479-A3BF108241A0}"/>
            </c:ext>
          </c:extLst>
        </c:ser>
        <c:ser>
          <c:idx val="5"/>
          <c:order val="5"/>
          <c:tx>
            <c:strRef>
              <c:f>'GB7'!$A$22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'GB7'!$B$16:$G$16</c:f>
              <c:strCache>
                <c:ptCount val="6"/>
                <c:pt idx="0">
                  <c:v>At least 2 encounters with Higher Education providers*</c:v>
                </c:pt>
                <c:pt idx="1">
                  <c:v>Encounters with Higher Education providers</c:v>
                </c:pt>
                <c:pt idx="2">
                  <c:v>Encounters with ITPs</c:v>
                </c:pt>
                <c:pt idx="3">
                  <c:v>Encounters with FE colleges</c:v>
                </c:pt>
                <c:pt idx="4">
                  <c:v>Have had information about the full range of apprenticeships</c:v>
                </c:pt>
                <c:pt idx="5">
                  <c:v>Encounters with Sixth form colleges</c:v>
                </c:pt>
              </c:strCache>
            </c:strRef>
          </c:cat>
          <c:val>
            <c:numRef>
              <c:f>'GB7'!$B$22:$G$22</c:f>
              <c:numCache>
                <c:formatCode>0%</c:formatCode>
                <c:ptCount val="6"/>
                <c:pt idx="0">
                  <c:v>0.37</c:v>
                </c:pt>
                <c:pt idx="1">
                  <c:v>0.36</c:v>
                </c:pt>
                <c:pt idx="2">
                  <c:v>0.5</c:v>
                </c:pt>
                <c:pt idx="3">
                  <c:v>0.57999999999999996</c:v>
                </c:pt>
                <c:pt idx="4">
                  <c:v>0.55000000000000004</c:v>
                </c:pt>
                <c:pt idx="5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8C-48F6-8479-A3BF108241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7501712"/>
        <c:axId val="257500752"/>
      </c:barChart>
      <c:catAx>
        <c:axId val="257501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57500752"/>
        <c:crosses val="autoZero"/>
        <c:auto val="1"/>
        <c:lblAlgn val="ctr"/>
        <c:lblOffset val="100"/>
        <c:noMultiLvlLbl val="0"/>
      </c:catAx>
      <c:valAx>
        <c:axId val="25750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5750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8. Personal guidance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'GB8'!$B$3</c:f>
              <c:strCache>
                <c:ptCount val="1"/>
                <c:pt idx="0">
                  <c:v>2023/24 (N=868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(605 SEND/AP)</c:v>
                </c:pt>
                <c:pt idx="1">
                  <c:v>76-100% students have had an interview with a qualified careers adviser by the end of Year 11 (821 SEND/AP)</c:v>
                </c:pt>
              </c:strCache>
            </c:strRef>
          </c:cat>
          <c:val>
            <c:numRef>
              <c:f>'GB8'!$B$4:$B$5</c:f>
              <c:numCache>
                <c:formatCode>0%</c:formatCode>
                <c:ptCount val="2"/>
                <c:pt idx="0">
                  <c:v>0.79</c:v>
                </c:pt>
                <c:pt idx="1">
                  <c:v>0.80400000000000005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7-4F5A-A79A-23AC433F76D8}"/>
            </c:ext>
          </c:extLst>
        </c:ser>
        <c:ser>
          <c:idx val="1"/>
          <c:order val="1"/>
          <c:tx>
            <c:strRef>
              <c:f>'GB8'!$C$3</c:f>
              <c:strCache>
                <c:ptCount val="1"/>
                <c:pt idx="0">
                  <c:v>2022/23 (N=777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(605 SEND/AP)</c:v>
                </c:pt>
                <c:pt idx="1">
                  <c:v>76-100% students have had an interview with a qualified careers adviser by the end of Year 11 (821 SEND/AP)</c:v>
                </c:pt>
              </c:strCache>
            </c:strRef>
          </c:cat>
          <c:val>
            <c:numRef>
              <c:f>'GB8'!$C$4:$C$5</c:f>
              <c:numCache>
                <c:formatCode>0%</c:formatCode>
                <c:ptCount val="2"/>
                <c:pt idx="0">
                  <c:v>0.73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7-4F5A-A79A-23AC433F76D8}"/>
            </c:ext>
          </c:extLst>
        </c:ser>
        <c:ser>
          <c:idx val="2"/>
          <c:order val="2"/>
          <c:tx>
            <c:strRef>
              <c:f>'GB8'!$D$3</c:f>
              <c:strCache>
                <c:ptCount val="1"/>
                <c:pt idx="0">
                  <c:v>2021/22 (N=669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(605 SEND/AP)</c:v>
                </c:pt>
                <c:pt idx="1">
                  <c:v>76-100% students have had an interview with a qualified careers adviser by the end of Year 11 (821 SEND/AP)</c:v>
                </c:pt>
              </c:strCache>
            </c:strRef>
          </c:cat>
          <c:val>
            <c:numRef>
              <c:f>'GB8'!$D$4:$D$5</c:f>
              <c:numCache>
                <c:formatCode>0%</c:formatCode>
                <c:ptCount val="2"/>
                <c:pt idx="0">
                  <c:v>0.66</c:v>
                </c:pt>
                <c:pt idx="1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7-4F5A-A79A-23AC433F76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29148943"/>
        <c:axId val="1429147983"/>
      </c:barChart>
      <c:catAx>
        <c:axId val="142914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147983"/>
        <c:crosses val="autoZero"/>
        <c:auto val="1"/>
        <c:lblAlgn val="ctr"/>
        <c:lblOffset val="100"/>
        <c:noMultiLvlLbl val="0"/>
      </c:catAx>
      <c:valAx>
        <c:axId val="142914798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14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 (for whom appropriate) having personal guidance interviews,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'GB8'!$A$12</c:f>
              <c:strCache>
                <c:ptCount val="1"/>
                <c:pt idx="0">
                  <c:v>Don't know or no students (0%)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(605 SEND/AP)</c:v>
                </c:pt>
                <c:pt idx="1">
                  <c:v>One interview by end of Y11 (868 AP/SEND)</c:v>
                </c:pt>
              </c:strCache>
            </c:strRef>
          </c:cat>
          <c:val>
            <c:numRef>
              <c:f>'GB8'!$B$12:$C$12</c:f>
              <c:numCache>
                <c:formatCode>0%</c:formatCode>
                <c:ptCount val="2"/>
                <c:pt idx="0">
                  <c:v>0.11600000000000001</c:v>
                </c:pt>
                <c:pt idx="1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55A-A295-2F175D22F888}"/>
            </c:ext>
          </c:extLst>
        </c:ser>
        <c:ser>
          <c:idx val="1"/>
          <c:order val="1"/>
          <c:tx>
            <c:strRef>
              <c:f>'GB8'!$A$13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(605 SEND/AP)</c:v>
                </c:pt>
                <c:pt idx="1">
                  <c:v>One interview by end of Y11 (868 AP/SEND)</c:v>
                </c:pt>
              </c:strCache>
            </c:strRef>
          </c:cat>
          <c:val>
            <c:numRef>
              <c:f>'GB8'!$B$13:$C$13</c:f>
              <c:numCache>
                <c:formatCode>0%</c:formatCode>
                <c:ptCount val="2"/>
                <c:pt idx="0">
                  <c:v>1.7999999999999999E-2</c:v>
                </c:pt>
                <c:pt idx="1">
                  <c:v>2.07E-2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6-455A-A295-2F175D22F888}"/>
            </c:ext>
          </c:extLst>
        </c:ser>
        <c:ser>
          <c:idx val="2"/>
          <c:order val="2"/>
          <c:tx>
            <c:strRef>
              <c:f>'GB8'!$A$14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(605 SEND/AP)</c:v>
                </c:pt>
                <c:pt idx="1">
                  <c:v>One interview by end of Y11 (868 AP/SEND)</c:v>
                </c:pt>
              </c:strCache>
            </c:strRef>
          </c:cat>
          <c:val>
            <c:numRef>
              <c:f>'GB8'!$B$14:$C$14</c:f>
              <c:numCache>
                <c:formatCode>0%</c:formatCode>
                <c:ptCount val="2"/>
                <c:pt idx="0">
                  <c:v>3.5999999999999997E-2</c:v>
                </c:pt>
                <c:pt idx="1">
                  <c:v>3.0499999999999999E-2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CE-41C7-A88F-717B851748F3}"/>
            </c:ext>
          </c:extLst>
        </c:ser>
        <c:ser>
          <c:idx val="3"/>
          <c:order val="3"/>
          <c:tx>
            <c:strRef>
              <c:f>'GB8'!$A$15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(605 SEND/AP)</c:v>
                </c:pt>
                <c:pt idx="1">
                  <c:v>One interview by end of Y11 (868 AP/SEND)</c:v>
                </c:pt>
              </c:strCache>
            </c:strRef>
          </c:cat>
          <c:val>
            <c:numRef>
              <c:f>'GB8'!$B$15:$C$15</c:f>
              <c:numCache>
                <c:formatCode>0%</c:formatCode>
                <c:ptCount val="2"/>
                <c:pt idx="0">
                  <c:v>3.7999999999999999E-2</c:v>
                </c:pt>
                <c:pt idx="1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CE-41C7-A88F-717B851748F3}"/>
            </c:ext>
          </c:extLst>
        </c:ser>
        <c:ser>
          <c:idx val="4"/>
          <c:order val="4"/>
          <c:tx>
            <c:strRef>
              <c:f>'GB8'!$A$16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(605 SEND/AP)</c:v>
                </c:pt>
                <c:pt idx="1">
                  <c:v>One interview by end of Y11 (868 AP/SEND)</c:v>
                </c:pt>
              </c:strCache>
            </c:strRef>
          </c:cat>
          <c:val>
            <c:numRef>
              <c:f>'GB8'!$B$16:$C$16</c:f>
              <c:numCache>
                <c:formatCode>0%</c:formatCode>
                <c:ptCount val="2"/>
                <c:pt idx="0">
                  <c:v>0.22900000000000001</c:v>
                </c:pt>
                <c:pt idx="1">
                  <c:v>0.2412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CE-41C7-A88F-717B851748F3}"/>
            </c:ext>
          </c:extLst>
        </c:ser>
        <c:ser>
          <c:idx val="5"/>
          <c:order val="5"/>
          <c:tx>
            <c:strRef>
              <c:f>'GB8'!$A$17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(605 SEND/AP)</c:v>
                </c:pt>
                <c:pt idx="1">
                  <c:v>One interview by end of Y11 (868 AP/SEND)</c:v>
                </c:pt>
              </c:strCache>
            </c:strRef>
          </c:cat>
          <c:val>
            <c:numRef>
              <c:f>'GB8'!$B$17:$C$17</c:f>
              <c:numCache>
                <c:formatCode>0%</c:formatCode>
                <c:ptCount val="2"/>
                <c:pt idx="0">
                  <c:v>0.56069999999999998</c:v>
                </c:pt>
                <c:pt idx="1">
                  <c:v>0.56269999999999998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CE-41C7-A88F-717B851748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2. Learning from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'GB2'!$B$3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students/learners use labour market information</c:v>
                </c:pt>
              </c:strCache>
            </c:strRef>
          </c:cat>
          <c:val>
            <c:numRef>
              <c:f>'GB2'!$B$4:$B$5</c:f>
              <c:numCache>
                <c:formatCode>0%</c:formatCode>
                <c:ptCount val="2"/>
                <c:pt idx="0">
                  <c:v>0.95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7-42D4-BC50-CED4D15C7E60}"/>
            </c:ext>
          </c:extLst>
        </c:ser>
        <c:ser>
          <c:idx val="1"/>
          <c:order val="1"/>
          <c:tx>
            <c:strRef>
              <c:f>'GB2'!$C$3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students/learners use labour market information</c:v>
                </c:pt>
              </c:strCache>
            </c:strRef>
          </c:cat>
          <c:val>
            <c:numRef>
              <c:f>'GB2'!$C$4:$C$5</c:f>
              <c:numCache>
                <c:formatCode>0%</c:formatCode>
                <c:ptCount val="2"/>
                <c:pt idx="0">
                  <c:v>0.94499999999999995</c:v>
                </c:pt>
                <c:pt idx="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7-42D4-BC50-CED4D15C7E60}"/>
            </c:ext>
          </c:extLst>
        </c:ser>
        <c:ser>
          <c:idx val="2"/>
          <c:order val="2"/>
          <c:tx>
            <c:strRef>
              <c:f>'GB2'!$D$3</c:f>
              <c:strCache>
                <c:ptCount val="1"/>
                <c:pt idx="0">
                  <c:v>2021/22 (669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students/learners use labour market information</c:v>
                </c:pt>
              </c:strCache>
            </c:strRef>
          </c:cat>
          <c:val>
            <c:numRef>
              <c:f>'GB2'!$D$4:$D$5</c:f>
              <c:numCache>
                <c:formatCode>0%</c:formatCode>
                <c:ptCount val="2"/>
                <c:pt idx="0">
                  <c:v>0.9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7-42D4-BC50-CED4D15C7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28607103"/>
        <c:axId val="328609503"/>
      </c:barChart>
      <c:catAx>
        <c:axId val="328607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8609503"/>
        <c:crosses val="autoZero"/>
        <c:auto val="1"/>
        <c:lblAlgn val="ctr"/>
        <c:lblOffset val="100"/>
        <c:noMultiLvlLbl val="0"/>
      </c:catAx>
      <c:valAx>
        <c:axId val="3286095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8607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 using labour market information,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1"/>
          <c:tx>
            <c:strRef>
              <c:f>'GB2'!$A$22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A8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8F-426F-8449-3962847463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'GB2'!$B$22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F-426F-8449-396284746307}"/>
            </c:ext>
          </c:extLst>
        </c:ser>
        <c:ser>
          <c:idx val="2"/>
          <c:order val="2"/>
          <c:tx>
            <c:strRef>
              <c:f>'GB2'!$A$23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'GB2'!$B$23</c:f>
              <c:numCache>
                <c:formatCode>0%</c:formatCode>
                <c:ptCount val="1"/>
                <c:pt idx="0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F-426F-8449-396284746307}"/>
            </c:ext>
          </c:extLst>
        </c:ser>
        <c:ser>
          <c:idx val="3"/>
          <c:order val="3"/>
          <c:tx>
            <c:strRef>
              <c:f>'GB2'!$A$24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'GB2'!$B$24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F-426F-8449-396284746307}"/>
            </c:ext>
          </c:extLst>
        </c:ser>
        <c:ser>
          <c:idx val="4"/>
          <c:order val="4"/>
          <c:tx>
            <c:strRef>
              <c:f>'GB2'!$A$25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'GB2'!$B$25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F-426F-8449-396284746307}"/>
            </c:ext>
          </c:extLst>
        </c:ser>
        <c:ser>
          <c:idx val="5"/>
          <c:order val="5"/>
          <c:tx>
            <c:strRef>
              <c:f>'GB2'!$A$26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'GB2'!$B$26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8F-426F-8449-396284746307}"/>
            </c:ext>
          </c:extLst>
        </c:ser>
        <c:ser>
          <c:idx val="6"/>
          <c:order val="6"/>
          <c:tx>
            <c:strRef>
              <c:f>'GB2'!$A$27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'GB2'!$B$27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8F-426F-8449-3962847463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17945455"/>
        <c:axId val="191793873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'GB2'!$A$21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'GB2'!$B$21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48F-426F-8449-396284746307}"/>
                  </c:ext>
                </c:extLst>
              </c15:ser>
            </c15:filteredBarSeries>
          </c:ext>
        </c:extLst>
      </c:barChart>
      <c:catAx>
        <c:axId val="19179454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7938735"/>
        <c:crosses val="autoZero"/>
        <c:auto val="1"/>
        <c:lblAlgn val="ctr"/>
        <c:lblOffset val="100"/>
        <c:noMultiLvlLbl val="0"/>
      </c:catAx>
      <c:valAx>
        <c:axId val="19179387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1794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'GB3'!$B$3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</c:v>
                </c:pt>
                <c:pt idx="3">
                  <c:v>School enables pupils and parents/carers/families to access accurate records about their own careers and enterprise activities and decisions on future pathways</c:v>
                </c:pt>
                <c:pt idx="4">
                  <c:v>School keeps systematic records on pupil's experiences of career and enterprise activities and decisions on future pathways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'GB3'!$B$4:$B$10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0.85</c:v>
                </c:pt>
                <c:pt idx="3">
                  <c:v>0.85</c:v>
                </c:pt>
                <c:pt idx="4">
                  <c:v>0.91</c:v>
                </c:pt>
                <c:pt idx="5">
                  <c:v>0.97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2-40C8-8DCF-18FC8D778635}"/>
            </c:ext>
          </c:extLst>
        </c:ser>
        <c:ser>
          <c:idx val="1"/>
          <c:order val="1"/>
          <c:tx>
            <c:strRef>
              <c:f>'GB3'!$C$3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</c:v>
                </c:pt>
                <c:pt idx="3">
                  <c:v>School enables pupils and parents/carers/families to access accurate records about their own careers and enterprise activities and decisions on future pathways</c:v>
                </c:pt>
                <c:pt idx="4">
                  <c:v>School keeps systematic records on pupil's experiences of career and enterprise activities and decisions on future pathways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'GB3'!$C$4:$C$10</c:f>
              <c:numCache>
                <c:formatCode>0%</c:formatCode>
                <c:ptCount val="7"/>
                <c:pt idx="0">
                  <c:v>0.95</c:v>
                </c:pt>
                <c:pt idx="1">
                  <c:v>0.98</c:v>
                </c:pt>
                <c:pt idx="2">
                  <c:v>0.82</c:v>
                </c:pt>
                <c:pt idx="3">
                  <c:v>0.8</c:v>
                </c:pt>
                <c:pt idx="4">
                  <c:v>0.86</c:v>
                </c:pt>
                <c:pt idx="5">
                  <c:v>0.94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2-40C8-8DCF-18FC8D778635}"/>
            </c:ext>
          </c:extLst>
        </c:ser>
        <c:ser>
          <c:idx val="2"/>
          <c:order val="2"/>
          <c:tx>
            <c:strRef>
              <c:f>'GB3'!$D$3</c:f>
              <c:strCache>
                <c:ptCount val="1"/>
                <c:pt idx="0">
                  <c:v>2021/22 (669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</c:v>
                </c:pt>
                <c:pt idx="3">
                  <c:v>School enables pupils and parents/carers/families to access accurate records about their own careers and enterprise activities and decisions on future pathways</c:v>
                </c:pt>
                <c:pt idx="4">
                  <c:v>School keeps systematic records on pupil's experiences of career and enterprise activities and decisions on future pathways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'GB3'!$D$4:$D$10</c:f>
              <c:numCache>
                <c:formatCode>0%</c:formatCode>
                <c:ptCount val="7"/>
                <c:pt idx="0">
                  <c:v>0.96</c:v>
                </c:pt>
                <c:pt idx="1">
                  <c:v>0.97</c:v>
                </c:pt>
                <c:pt idx="2">
                  <c:v>0.77</c:v>
                </c:pt>
                <c:pt idx="3">
                  <c:v>0.77</c:v>
                </c:pt>
                <c:pt idx="4">
                  <c:v>0.81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2-40C8-8DCF-18FC8D778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6204703"/>
        <c:axId val="796207583"/>
      </c:barChart>
      <c:catAx>
        <c:axId val="796204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96207583"/>
        <c:crosses val="autoZero"/>
        <c:auto val="1"/>
        <c:lblAlgn val="ctr"/>
        <c:lblOffset val="100"/>
        <c:noMultiLvlLbl val="0"/>
      </c:catAx>
      <c:valAx>
        <c:axId val="79620758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9620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4. Linking curriculum learning to careers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'GB4'!$B$3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person-centred curriculum learning that highlights the relevance of PSHE to future career or progression paths</c:v>
                </c:pt>
                <c:pt idx="1">
                  <c:v>76-100% students have experienced person-centred curriculum learning that highlights the relevance of Science to future career or progression paths</c:v>
                </c:pt>
                <c:pt idx="2">
                  <c:v>76-100% students have experienced person-centred curriculum learning that highlights the relevance of Maths to future career or progression paths</c:v>
                </c:pt>
                <c:pt idx="3">
                  <c:v>76-100% students have experienced person-centred curriculum learning that highlights the relevance of English to future career or progression paths</c:v>
                </c:pt>
              </c:strCache>
            </c:strRef>
          </c:cat>
          <c:val>
            <c:numRef>
              <c:f>'GB4'!$B$4:$B$7</c:f>
              <c:numCache>
                <c:formatCode>0%</c:formatCode>
                <c:ptCount val="4"/>
                <c:pt idx="0">
                  <c:v>0.99</c:v>
                </c:pt>
                <c:pt idx="1">
                  <c:v>0.8</c:v>
                </c:pt>
                <c:pt idx="2">
                  <c:v>0.87</c:v>
                </c:pt>
                <c:pt idx="3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0EB-B5E7-79F17E3A92C0}"/>
            </c:ext>
          </c:extLst>
        </c:ser>
        <c:ser>
          <c:idx val="1"/>
          <c:order val="1"/>
          <c:tx>
            <c:strRef>
              <c:f>'GB4'!$C$3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person-centred curriculum learning that highlights the relevance of PSHE to future career or progression paths</c:v>
                </c:pt>
                <c:pt idx="1">
                  <c:v>76-100% students have experienced person-centred curriculum learning that highlights the relevance of Science to future career or progression paths</c:v>
                </c:pt>
                <c:pt idx="2">
                  <c:v>76-100% students have experienced person-centred curriculum learning that highlights the relevance of Maths to future career or progression paths</c:v>
                </c:pt>
                <c:pt idx="3">
                  <c:v>76-100% students have experienced person-centred curriculum learning that highlights the relevance of English to future career or progression paths</c:v>
                </c:pt>
              </c:strCache>
            </c:strRef>
          </c:cat>
          <c:val>
            <c:numRef>
              <c:f>'GB4'!$C$4:$C$7</c:f>
              <c:numCache>
                <c:formatCode>0%</c:formatCode>
                <c:ptCount val="4"/>
                <c:pt idx="0">
                  <c:v>0.93</c:v>
                </c:pt>
                <c:pt idx="1">
                  <c:v>0.76</c:v>
                </c:pt>
                <c:pt idx="2">
                  <c:v>0.84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0EB-B5E7-79F17E3A92C0}"/>
            </c:ext>
          </c:extLst>
        </c:ser>
        <c:ser>
          <c:idx val="2"/>
          <c:order val="2"/>
          <c:tx>
            <c:strRef>
              <c:f>'GB4'!$D$3</c:f>
              <c:strCache>
                <c:ptCount val="1"/>
                <c:pt idx="0">
                  <c:v>2021/22 (669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person-centred curriculum learning that highlights the relevance of PSHE to future career or progression paths</c:v>
                </c:pt>
                <c:pt idx="1">
                  <c:v>76-100% students have experienced person-centred curriculum learning that highlights the relevance of Science to future career or progression paths</c:v>
                </c:pt>
                <c:pt idx="2">
                  <c:v>76-100% students have experienced person-centred curriculum learning that highlights the relevance of Maths to future career or progression paths</c:v>
                </c:pt>
                <c:pt idx="3">
                  <c:v>76-100% students have experienced person-centred curriculum learning that highlights the relevance of English to future career or progression paths</c:v>
                </c:pt>
              </c:strCache>
            </c:strRef>
          </c:cat>
          <c:val>
            <c:numRef>
              <c:f>'GB4'!$D$4:$D$7</c:f>
              <c:numCache>
                <c:formatCode>0%</c:formatCode>
                <c:ptCount val="4"/>
                <c:pt idx="0">
                  <c:v>0.9</c:v>
                </c:pt>
                <c:pt idx="1">
                  <c:v>0.68</c:v>
                </c:pt>
                <c:pt idx="2">
                  <c:v>0.79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0EB-B5E7-79F17E3A92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06376511"/>
        <c:axId val="915578335"/>
      </c:barChart>
      <c:catAx>
        <c:axId val="906376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15578335"/>
        <c:crosses val="autoZero"/>
        <c:auto val="1"/>
        <c:lblAlgn val="ctr"/>
        <c:lblOffset val="100"/>
        <c:noMultiLvlLbl val="0"/>
      </c:catAx>
      <c:valAx>
        <c:axId val="91557833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0637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students who experienced curriculum related learning,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'GB4'!$A$11</c:f>
              <c:strCache>
                <c:ptCount val="1"/>
                <c:pt idx="0">
                  <c:v>Don't know or no students (0%)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'GB4'!$B$10:$E$10</c:f>
              <c:strCache>
                <c:ptCount val="4"/>
                <c:pt idx="0">
                  <c:v>PSHE (including life skills, personal/social development, independent travel)</c:v>
                </c:pt>
                <c:pt idx="1">
                  <c:v>Science (accredited or non-accredited learning)</c:v>
                </c:pt>
                <c:pt idx="2">
                  <c:v>Maths (including functional Maths)</c:v>
                </c:pt>
                <c:pt idx="3">
                  <c:v>English (including functional English)</c:v>
                </c:pt>
              </c:strCache>
            </c:strRef>
          </c:cat>
          <c:val>
            <c:numRef>
              <c:f>'GB4'!$B$11:$E$11</c:f>
              <c:numCache>
                <c:formatCode>0%</c:formatCode>
                <c:ptCount val="4"/>
                <c:pt idx="0">
                  <c:v>0.01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3-44AF-B5DE-410AD94F9890}"/>
            </c:ext>
          </c:extLst>
        </c:ser>
        <c:ser>
          <c:idx val="1"/>
          <c:order val="1"/>
          <c:tx>
            <c:strRef>
              <c:f>'GB4'!$A$12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'GB4'!$B$10:$E$10</c:f>
              <c:strCache>
                <c:ptCount val="4"/>
                <c:pt idx="0">
                  <c:v>PSHE (including life skills, personal/social development, independent travel)</c:v>
                </c:pt>
                <c:pt idx="1">
                  <c:v>Science (accredited or non-accredited learning)</c:v>
                </c:pt>
                <c:pt idx="2">
                  <c:v>Maths (including functional Maths)</c:v>
                </c:pt>
                <c:pt idx="3">
                  <c:v>English (including functional English)</c:v>
                </c:pt>
              </c:strCache>
            </c:strRef>
          </c:cat>
          <c:val>
            <c:numRef>
              <c:f>'GB4'!$B$12:$E$12</c:f>
              <c:numCache>
                <c:formatCode>0%</c:formatCode>
                <c:ptCount val="4"/>
                <c:pt idx="0">
                  <c:v>0.01</c:v>
                </c:pt>
                <c:pt idx="1">
                  <c:v>0.03</c:v>
                </c:pt>
                <c:pt idx="2">
                  <c:v>0.01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3-44AF-B5DE-410AD94F9890}"/>
            </c:ext>
          </c:extLst>
        </c:ser>
        <c:ser>
          <c:idx val="2"/>
          <c:order val="2"/>
          <c:tx>
            <c:strRef>
              <c:f>'GB4'!$A$13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rgbClr val="ED6E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'GB4'!$B$10:$E$10</c:f>
              <c:strCache>
                <c:ptCount val="4"/>
                <c:pt idx="0">
                  <c:v>PSHE (including life skills, personal/social development, independent travel)</c:v>
                </c:pt>
                <c:pt idx="1">
                  <c:v>Science (accredited or non-accredited learning)</c:v>
                </c:pt>
                <c:pt idx="2">
                  <c:v>Maths (including functional Maths)</c:v>
                </c:pt>
                <c:pt idx="3">
                  <c:v>English (including functional English)</c:v>
                </c:pt>
              </c:strCache>
            </c:strRef>
          </c:cat>
          <c:val>
            <c:numRef>
              <c:f>'GB4'!$B$13:$E$13</c:f>
              <c:numCache>
                <c:formatCode>0%</c:formatCode>
                <c:ptCount val="4"/>
                <c:pt idx="0">
                  <c:v>0.01</c:v>
                </c:pt>
                <c:pt idx="1">
                  <c:v>0.06</c:v>
                </c:pt>
                <c:pt idx="2">
                  <c:v>0.04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3-44AF-B5DE-410AD94F9890}"/>
            </c:ext>
          </c:extLst>
        </c:ser>
        <c:ser>
          <c:idx val="3"/>
          <c:order val="3"/>
          <c:tx>
            <c:strRef>
              <c:f>'GB4'!$A$14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'GB4'!$B$10:$E$10</c:f>
              <c:strCache>
                <c:ptCount val="4"/>
                <c:pt idx="0">
                  <c:v>PSHE (including life skills, personal/social development, independent travel)</c:v>
                </c:pt>
                <c:pt idx="1">
                  <c:v>Science (accredited or non-accredited learning)</c:v>
                </c:pt>
                <c:pt idx="2">
                  <c:v>Maths (including functional Maths)</c:v>
                </c:pt>
                <c:pt idx="3">
                  <c:v>English (including functional English)</c:v>
                </c:pt>
              </c:strCache>
            </c:strRef>
          </c:cat>
          <c:val>
            <c:numRef>
              <c:f>'GB4'!$B$14:$E$14</c:f>
              <c:numCache>
                <c:formatCode>0%</c:formatCode>
                <c:ptCount val="4"/>
                <c:pt idx="0">
                  <c:v>0.03</c:v>
                </c:pt>
                <c:pt idx="1">
                  <c:v>0.08</c:v>
                </c:pt>
                <c:pt idx="2">
                  <c:v>0.06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03-44AF-B5DE-410AD94F9890}"/>
            </c:ext>
          </c:extLst>
        </c:ser>
        <c:ser>
          <c:idx val="4"/>
          <c:order val="4"/>
          <c:tx>
            <c:strRef>
              <c:f>'GB4'!$A$15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'GB4'!$B$10:$E$10</c:f>
              <c:strCache>
                <c:ptCount val="4"/>
                <c:pt idx="0">
                  <c:v>PSHE (including life skills, personal/social development, independent travel)</c:v>
                </c:pt>
                <c:pt idx="1">
                  <c:v>Science (accredited or non-accredited learning)</c:v>
                </c:pt>
                <c:pt idx="2">
                  <c:v>Maths (including functional Maths)</c:v>
                </c:pt>
                <c:pt idx="3">
                  <c:v>English (including functional English)</c:v>
                </c:pt>
              </c:strCache>
            </c:strRef>
          </c:cat>
          <c:val>
            <c:numRef>
              <c:f>'GB4'!$B$15:$E$15</c:f>
              <c:numCache>
                <c:formatCode>0%</c:formatCode>
                <c:ptCount val="4"/>
                <c:pt idx="0">
                  <c:v>0.32</c:v>
                </c:pt>
                <c:pt idx="1">
                  <c:v>0.36</c:v>
                </c:pt>
                <c:pt idx="2">
                  <c:v>0.35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03-44AF-B5DE-410AD94F9890}"/>
            </c:ext>
          </c:extLst>
        </c:ser>
        <c:ser>
          <c:idx val="5"/>
          <c:order val="5"/>
          <c:tx>
            <c:strRef>
              <c:f>'GB4'!$A$16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'GB4'!$B$10:$E$10</c:f>
              <c:strCache>
                <c:ptCount val="4"/>
                <c:pt idx="0">
                  <c:v>PSHE (including life skills, personal/social development, independent travel)</c:v>
                </c:pt>
                <c:pt idx="1">
                  <c:v>Science (accredited or non-accredited learning)</c:v>
                </c:pt>
                <c:pt idx="2">
                  <c:v>Maths (including functional Maths)</c:v>
                </c:pt>
                <c:pt idx="3">
                  <c:v>English (including functional English)</c:v>
                </c:pt>
              </c:strCache>
            </c:strRef>
          </c:cat>
          <c:val>
            <c:numRef>
              <c:f>'GB4'!$B$16:$E$16</c:f>
              <c:numCache>
                <c:formatCode>0%</c:formatCode>
                <c:ptCount val="4"/>
                <c:pt idx="0">
                  <c:v>0.62</c:v>
                </c:pt>
                <c:pt idx="1">
                  <c:v>0.44</c:v>
                </c:pt>
                <c:pt idx="2">
                  <c:v>0.52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03-44AF-B5DE-410AD94F98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0185536"/>
        <c:axId val="2056038272"/>
      </c:barChart>
      <c:catAx>
        <c:axId val="33018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056038272"/>
        <c:crosses val="autoZero"/>
        <c:auto val="1"/>
        <c:lblAlgn val="ctr"/>
        <c:lblOffset val="100"/>
        <c:noMultiLvlLbl val="0"/>
      </c:catAx>
      <c:valAx>
        <c:axId val="2056038272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30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76-100% of students (for whom appropriate) have at least 1 encounter every year,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'GB5'!$B$25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'GB5'!$B$26</c:f>
              <c:numCache>
                <c:formatCode>0%</c:formatCode>
                <c:ptCount val="1"/>
                <c:pt idx="0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2-45AB-A99B-55BE5F927565}"/>
            </c:ext>
          </c:extLst>
        </c:ser>
        <c:ser>
          <c:idx val="1"/>
          <c:order val="1"/>
          <c:tx>
            <c:strRef>
              <c:f>'GB5'!$C$25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'GB5'!$C$26</c:f>
              <c:numCache>
                <c:formatCode>0%</c:formatCode>
                <c:ptCount val="1"/>
                <c:pt idx="0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2-45AB-A99B-55BE5F927565}"/>
            </c:ext>
          </c:extLst>
        </c:ser>
        <c:ser>
          <c:idx val="2"/>
          <c:order val="2"/>
          <c:tx>
            <c:strRef>
              <c:f>'GB5'!$D$25</c:f>
              <c:strCache>
                <c:ptCount val="1"/>
                <c:pt idx="0">
                  <c:v>2021/22 (669 SEND/AP)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'GB5'!$D$26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2-45AB-A99B-55BE5F927565}"/>
            </c:ext>
          </c:extLst>
        </c:ser>
        <c:ser>
          <c:idx val="3"/>
          <c:order val="3"/>
          <c:tx>
            <c:strRef>
              <c:f>'GB5'!$E$25</c:f>
              <c:strCache>
                <c:ptCount val="1"/>
                <c:pt idx="0">
                  <c:v>2020/21 (N=2,550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'GB5'!$E$26</c:f>
              <c:numCache>
                <c:formatCode>0%</c:formatCode>
                <c:ptCount val="1"/>
                <c:pt idx="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72-45AB-A99B-55BE5F9275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1067951"/>
        <c:axId val="1420246943"/>
      </c:barChart>
      <c:catAx>
        <c:axId val="731067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20246943"/>
        <c:crosses val="autoZero"/>
        <c:auto val="1"/>
        <c:lblAlgn val="ctr"/>
        <c:lblOffset val="100"/>
        <c:noMultiLvlLbl val="0"/>
      </c:catAx>
      <c:valAx>
        <c:axId val="142024694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106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 having at least one encounter with an employer each year they are at school (for those appropriate)</a:t>
            </a:r>
          </a:p>
        </c:rich>
      </c:tx>
      <c:layout>
        <c:manualLayout>
          <c:xMode val="edge"/>
          <c:yMode val="edge"/>
          <c:x val="0.17949404870902766"/>
          <c:y val="2.648663172424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'GB5'!$A$4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'GB5'!$B$4:$D$4</c:f>
              <c:numCache>
                <c:formatCode>0%</c:formatCode>
                <c:ptCount val="3"/>
                <c:pt idx="0">
                  <c:v>7.0000000000000001E-3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F-4D2D-A41D-31C77FFD0332}"/>
            </c:ext>
          </c:extLst>
        </c:ser>
        <c:ser>
          <c:idx val="1"/>
          <c:order val="1"/>
          <c:tx>
            <c:strRef>
              <c:f>'GB5'!$A$5</c:f>
              <c:strCache>
                <c:ptCount val="1"/>
                <c:pt idx="0">
                  <c:v>No students (0%)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'GB5'!$B$5:$D$5</c:f>
              <c:numCache>
                <c:formatCode>0%</c:formatCode>
                <c:ptCount val="3"/>
                <c:pt idx="0">
                  <c:v>7.0000000000000001E-3</c:v>
                </c:pt>
                <c:pt idx="1">
                  <c:v>0.01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F-4D2D-A41D-31C77FFD0332}"/>
            </c:ext>
          </c:extLst>
        </c:ser>
        <c:ser>
          <c:idx val="2"/>
          <c:order val="2"/>
          <c:tx>
            <c:strRef>
              <c:f>'GB5'!$A$6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'GB5'!$B$6:$D$6</c:f>
              <c:numCache>
                <c:formatCode>0%</c:formatCode>
                <c:ptCount val="3"/>
                <c:pt idx="0">
                  <c:v>0.02</c:v>
                </c:pt>
                <c:pt idx="1">
                  <c:v>0.02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F-4D2D-A41D-31C77FFD0332}"/>
            </c:ext>
          </c:extLst>
        </c:ser>
        <c:ser>
          <c:idx val="3"/>
          <c:order val="3"/>
          <c:tx>
            <c:strRef>
              <c:f>'GB5'!$A$7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'GB5'!$B$7:$D$7</c:f>
              <c:numCache>
                <c:formatCode>0%</c:formatCode>
                <c:ptCount val="3"/>
                <c:pt idx="0">
                  <c:v>3.2000000000000001E-2</c:v>
                </c:pt>
                <c:pt idx="1">
                  <c:v>0.05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F-4D2D-A41D-31C77FFD0332}"/>
            </c:ext>
          </c:extLst>
        </c:ser>
        <c:ser>
          <c:idx val="4"/>
          <c:order val="4"/>
          <c:tx>
            <c:strRef>
              <c:f>'GB5'!$A$8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'GB5'!$B$8:$D$8</c:f>
              <c:numCache>
                <c:formatCode>0%</c:formatCode>
                <c:ptCount val="3"/>
                <c:pt idx="0">
                  <c:v>9.2999999999999999E-2</c:v>
                </c:pt>
                <c:pt idx="1">
                  <c:v>0.11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F-4D2D-A41D-31C77FFD0332}"/>
            </c:ext>
          </c:extLst>
        </c:ser>
        <c:ser>
          <c:idx val="5"/>
          <c:order val="5"/>
          <c:tx>
            <c:strRef>
              <c:f>'GB5'!$A$9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'GB5'!$B$9:$D$9</c:f>
              <c:numCache>
                <c:formatCode>0%</c:formatCode>
                <c:ptCount val="3"/>
                <c:pt idx="0">
                  <c:v>0.35799999999999998</c:v>
                </c:pt>
                <c:pt idx="1">
                  <c:v>0.49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FF-4D2D-A41D-31C77FFD0332}"/>
            </c:ext>
          </c:extLst>
        </c:ser>
        <c:ser>
          <c:idx val="6"/>
          <c:order val="6"/>
          <c:tx>
            <c:strRef>
              <c:f>'GB5'!$A$10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'GB5'!$B$10:$D$10</c:f>
              <c:numCache>
                <c:formatCode>0%</c:formatCode>
                <c:ptCount val="3"/>
                <c:pt idx="0">
                  <c:v>0.48299999999999998</c:v>
                </c:pt>
                <c:pt idx="1">
                  <c:v>0.32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FF-4D2D-A41D-31C77FFD03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80548303"/>
        <c:axId val="1980554063"/>
      </c:barChart>
      <c:catAx>
        <c:axId val="1980548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80554063"/>
        <c:crosses val="autoZero"/>
        <c:auto val="1"/>
        <c:lblAlgn val="ctr"/>
        <c:lblOffset val="100"/>
        <c:noMultiLvlLbl val="0"/>
      </c:catAx>
      <c:valAx>
        <c:axId val="1980554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80548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 (for whom appropriate) who have had an experience of a workplace,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'GB6'!$A$17</c:f>
              <c:strCache>
                <c:ptCount val="1"/>
                <c:pt idx="0">
                  <c:v>No students or don't know (0%)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Y12, Y13 and above</c:v>
                </c:pt>
                <c:pt idx="1">
                  <c:v>By end Y11</c:v>
                </c:pt>
              </c:strCache>
            </c:strRef>
          </c:cat>
          <c:val>
            <c:numRef>
              <c:f>'GB6'!$B$17:$C$17</c:f>
              <c:numCache>
                <c:formatCode>0%</c:formatCode>
                <c:ptCount val="2"/>
                <c:pt idx="0">
                  <c:v>1.9E-2</c:v>
                </c:pt>
                <c:pt idx="1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0-461D-BCAF-72C0800B4305}"/>
            </c:ext>
          </c:extLst>
        </c:ser>
        <c:ser>
          <c:idx val="1"/>
          <c:order val="1"/>
          <c:tx>
            <c:strRef>
              <c:f>'GB6'!$A$18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D6E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Y12, Y13 and above</c:v>
                </c:pt>
                <c:pt idx="1">
                  <c:v>By end Y11</c:v>
                </c:pt>
              </c:strCache>
            </c:strRef>
          </c:cat>
          <c:val>
            <c:numRef>
              <c:f>'GB6'!$B$18:$C$18</c:f>
              <c:numCache>
                <c:formatCode>0%</c:formatCode>
                <c:ptCount val="2"/>
                <c:pt idx="0">
                  <c:v>2.1000000000000001E-2</c:v>
                </c:pt>
                <c:pt idx="1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0-461D-BCAF-72C0800B4305}"/>
            </c:ext>
          </c:extLst>
        </c:ser>
        <c:ser>
          <c:idx val="2"/>
          <c:order val="2"/>
          <c:tx>
            <c:strRef>
              <c:f>'GB6'!$A$19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Y12, Y13 and above</c:v>
                </c:pt>
                <c:pt idx="1">
                  <c:v>By end Y11</c:v>
                </c:pt>
              </c:strCache>
            </c:strRef>
          </c:cat>
          <c:val>
            <c:numRef>
              <c:f>'GB6'!$B$19:$C$19</c:f>
              <c:numCache>
                <c:formatCode>0%</c:formatCode>
                <c:ptCount val="2"/>
                <c:pt idx="0">
                  <c:v>2.9000000000000001E-2</c:v>
                </c:pt>
                <c:pt idx="1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0-461D-BCAF-72C0800B4305}"/>
            </c:ext>
          </c:extLst>
        </c:ser>
        <c:ser>
          <c:idx val="3"/>
          <c:order val="3"/>
          <c:tx>
            <c:strRef>
              <c:f>'GB6'!$A$20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Y12, Y13 and above</c:v>
                </c:pt>
                <c:pt idx="1">
                  <c:v>By end Y11</c:v>
                </c:pt>
              </c:strCache>
            </c:strRef>
          </c:cat>
          <c:val>
            <c:numRef>
              <c:f>'GB6'!$B$20:$C$20</c:f>
              <c:numCache>
                <c:formatCode>0%</c:formatCode>
                <c:ptCount val="2"/>
                <c:pt idx="0">
                  <c:v>5.1999999999999998E-2</c:v>
                </c:pt>
                <c:pt idx="1">
                  <c:v>0.13900000000000001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0-461D-BCAF-72C0800B4305}"/>
            </c:ext>
          </c:extLst>
        </c:ser>
        <c:ser>
          <c:idx val="4"/>
          <c:order val="4"/>
          <c:tx>
            <c:strRef>
              <c:f>'GB6'!$A$21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Y12, Y13 and above</c:v>
                </c:pt>
                <c:pt idx="1">
                  <c:v>By end Y11</c:v>
                </c:pt>
              </c:strCache>
            </c:strRef>
          </c:cat>
          <c:val>
            <c:numRef>
              <c:f>'GB6'!$B$21:$C$21</c:f>
              <c:numCache>
                <c:formatCode>0%</c:formatCode>
                <c:ptCount val="2"/>
                <c:pt idx="0">
                  <c:v>0.30499999999999999</c:v>
                </c:pt>
                <c:pt idx="1">
                  <c:v>0.34499999999999997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0-461D-BCAF-72C0800B4305}"/>
            </c:ext>
          </c:extLst>
        </c:ser>
        <c:ser>
          <c:idx val="5"/>
          <c:order val="5"/>
          <c:tx>
            <c:strRef>
              <c:f>'GB6'!$A$22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Y12, Y13 and above</c:v>
                </c:pt>
                <c:pt idx="1">
                  <c:v>By end Y11</c:v>
                </c:pt>
              </c:strCache>
            </c:strRef>
          </c:cat>
          <c:val>
            <c:numRef>
              <c:f>'GB6'!$B$22:$C$22</c:f>
              <c:numCache>
                <c:formatCode>0%</c:formatCode>
                <c:ptCount val="2"/>
                <c:pt idx="0">
                  <c:v>0.57399999999999995</c:v>
                </c:pt>
                <c:pt idx="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0-461D-BCAF-72C0800B43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3227887"/>
        <c:axId val="1293234127"/>
      </c:barChart>
      <c:catAx>
        <c:axId val="129322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3234127"/>
        <c:crosses val="autoZero"/>
        <c:auto val="1"/>
        <c:lblAlgn val="ctr"/>
        <c:lblOffset val="100"/>
        <c:noMultiLvlLbl val="0"/>
      </c:catAx>
      <c:valAx>
        <c:axId val="12932341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322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242605</xdr:rowOff>
    </xdr:from>
    <xdr:to>
      <xdr:col>11</xdr:col>
      <xdr:colOff>22412</xdr:colOff>
      <xdr:row>33</xdr:row>
      <xdr:rowOff>19797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DA296A-CFCD-CA4B-ED67-B38CB119A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7281</xdr:rowOff>
    </xdr:from>
    <xdr:to>
      <xdr:col>6</xdr:col>
      <xdr:colOff>100852</xdr:colOff>
      <xdr:row>18</xdr:row>
      <xdr:rowOff>134471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9284FF-3609-BA98-B1D6-0847456F6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7282</xdr:rowOff>
    </xdr:from>
    <xdr:to>
      <xdr:col>6</xdr:col>
      <xdr:colOff>78442</xdr:colOff>
      <xdr:row>38</xdr:row>
      <xdr:rowOff>156883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60DB54B-56C1-74B0-9E93-F012E9AFB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112031</xdr:rowOff>
    </xdr:from>
    <xdr:to>
      <xdr:col>10</xdr:col>
      <xdr:colOff>585106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CD9CD8-ACCA-4524-808D-7C2B0C369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154213</xdr:rowOff>
    </xdr:from>
    <xdr:to>
      <xdr:col>9</xdr:col>
      <xdr:colOff>476249</xdr:colOff>
      <xdr:row>8</xdr:row>
      <xdr:rowOff>42332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3CCBA3-ED0E-43DD-9445-2881D0238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131234</xdr:rowOff>
    </xdr:from>
    <xdr:to>
      <xdr:col>9</xdr:col>
      <xdr:colOff>444499</xdr:colOff>
      <xdr:row>38</xdr:row>
      <xdr:rowOff>84666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243F7E-1641-BA45-B95B-C8E654B4E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81427</xdr:rowOff>
    </xdr:from>
    <xdr:to>
      <xdr:col>8</xdr:col>
      <xdr:colOff>406588</xdr:colOff>
      <xdr:row>44</xdr:row>
      <xdr:rowOff>116417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09E554-5875-430F-3ED3-78A937A8A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237565</xdr:rowOff>
    </xdr:from>
    <xdr:to>
      <xdr:col>8</xdr:col>
      <xdr:colOff>455083</xdr:colOff>
      <xdr:row>23</xdr:row>
      <xdr:rowOff>31750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96899F-F806-0DE7-988D-3C3664A02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14941</xdr:rowOff>
    </xdr:from>
    <xdr:to>
      <xdr:col>8</xdr:col>
      <xdr:colOff>597647</xdr:colOff>
      <xdr:row>34</xdr:row>
      <xdr:rowOff>22411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B84CB6-131F-1DDA-8F5F-1E84F9F11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29881</xdr:colOff>
      <xdr:row>0</xdr:row>
      <xdr:rowOff>215900</xdr:rowOff>
    </xdr:from>
    <xdr:to>
      <xdr:col>8</xdr:col>
      <xdr:colOff>485588</xdr:colOff>
      <xdr:row>13</xdr:row>
      <xdr:rowOff>22411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6D8A7AC-4EE5-AA99-A9BA-70FFFCDE1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221096</xdr:rowOff>
    </xdr:from>
    <xdr:to>
      <xdr:col>13</xdr:col>
      <xdr:colOff>0</xdr:colOff>
      <xdr:row>14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04729E-5714-4E89-80CF-3BC6C0C28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46470</xdr:rowOff>
    </xdr:from>
    <xdr:to>
      <xdr:col>13</xdr:col>
      <xdr:colOff>57727</xdr:colOff>
      <xdr:row>40</xdr:row>
      <xdr:rowOff>98136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146DA7-5699-6B53-3352-6C75C4ACF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16223</xdr:rowOff>
    </xdr:from>
    <xdr:to>
      <xdr:col>9</xdr:col>
      <xdr:colOff>603249</xdr:colOff>
      <xdr:row>9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3CA16A-73E7-7C3C-62C7-4EBD31915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124882</xdr:rowOff>
    </xdr:from>
    <xdr:to>
      <xdr:col>10</xdr:col>
      <xdr:colOff>10583</xdr:colOff>
      <xdr:row>24</xdr:row>
      <xdr:rowOff>179916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8CD0FE-C85C-824C-5829-C02E5CDA23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2B9B-F55D-465F-859B-0CD609752E68}">
  <dimension ref="A1:K19"/>
  <sheetViews>
    <sheetView tabSelected="1" workbookViewId="0">
      <selection activeCell="B12" sqref="B12"/>
    </sheetView>
  </sheetViews>
  <sheetFormatPr defaultColWidth="8.7109375" defaultRowHeight="14.45"/>
  <cols>
    <col min="1" max="1" width="6.140625" style="21" customWidth="1"/>
    <col min="2" max="2" width="57.140625" style="21" customWidth="1"/>
    <col min="3" max="3" width="8.7109375" style="29"/>
    <col min="4" max="4" width="17.5703125" style="29" customWidth="1"/>
    <col min="5" max="5" width="36.140625" style="29" customWidth="1"/>
    <col min="6" max="6" width="13.85546875" style="29" customWidth="1"/>
    <col min="7" max="7" width="13.5703125" style="29" customWidth="1"/>
    <col min="8" max="8" width="10.5703125" style="29" customWidth="1"/>
    <col min="9" max="16384" width="8.7109375" style="29"/>
  </cols>
  <sheetData>
    <row r="1" spans="1:7" ht="21" customHeight="1">
      <c r="A1" s="47" t="s">
        <v>0</v>
      </c>
      <c r="B1" s="47"/>
      <c r="C1" s="1"/>
      <c r="D1" s="8" t="s">
        <v>1</v>
      </c>
      <c r="E1" s="8" t="s">
        <v>2</v>
      </c>
      <c r="F1" s="9" t="s">
        <v>3</v>
      </c>
      <c r="G1" s="10" t="s">
        <v>4</v>
      </c>
    </row>
    <row r="2" spans="1:7" ht="30.95">
      <c r="A2" s="35" t="s">
        <v>5</v>
      </c>
      <c r="B2" s="41" t="s">
        <v>6</v>
      </c>
      <c r="C2" s="1"/>
      <c r="D2" s="44" t="s">
        <v>7</v>
      </c>
      <c r="E2" s="2" t="s">
        <v>8</v>
      </c>
      <c r="F2" s="3">
        <v>226</v>
      </c>
      <c r="G2" s="4">
        <v>0.26968973747016706</v>
      </c>
    </row>
    <row r="3" spans="1:7" ht="46.5">
      <c r="A3" s="35" t="s">
        <v>9</v>
      </c>
      <c r="B3" s="41" t="s">
        <v>10</v>
      </c>
      <c r="C3" s="1"/>
      <c r="D3" s="45"/>
      <c r="E3" s="5" t="s">
        <v>11</v>
      </c>
      <c r="F3" s="6">
        <v>72</v>
      </c>
      <c r="G3" s="4">
        <v>8.5918854415274457E-2</v>
      </c>
    </row>
    <row r="4" spans="1:7" ht="30.95">
      <c r="A4" s="35" t="s">
        <v>12</v>
      </c>
      <c r="B4" s="41" t="s">
        <v>13</v>
      </c>
      <c r="C4" s="1"/>
      <c r="D4" s="45"/>
      <c r="E4" s="7" t="s">
        <v>14</v>
      </c>
      <c r="F4" s="11">
        <v>317</v>
      </c>
      <c r="G4" s="4">
        <v>0.37828162291169454</v>
      </c>
    </row>
    <row r="5" spans="1:7" ht="30.95">
      <c r="A5" s="35" t="s">
        <v>15</v>
      </c>
      <c r="B5" s="41" t="s">
        <v>16</v>
      </c>
      <c r="C5" s="1"/>
      <c r="D5" s="45"/>
      <c r="E5" s="2" t="s">
        <v>17</v>
      </c>
      <c r="F5" s="3">
        <v>68</v>
      </c>
      <c r="G5" s="4">
        <v>8.1145584725536998E-2</v>
      </c>
    </row>
    <row r="6" spans="1:7" ht="30.95">
      <c r="A6" s="35" t="s">
        <v>18</v>
      </c>
      <c r="B6" s="41" t="s">
        <v>19</v>
      </c>
      <c r="C6" s="1"/>
      <c r="D6" s="45"/>
      <c r="E6" s="5" t="s">
        <v>20</v>
      </c>
      <c r="F6" s="6">
        <v>73</v>
      </c>
      <c r="G6" s="4">
        <v>8.7112171837708849E-2</v>
      </c>
    </row>
    <row r="7" spans="1:7" ht="30.95">
      <c r="A7" s="35" t="s">
        <v>21</v>
      </c>
      <c r="B7" s="41" t="s">
        <v>22</v>
      </c>
      <c r="C7" s="1"/>
      <c r="D7" s="45"/>
      <c r="E7" s="7" t="s">
        <v>23</v>
      </c>
      <c r="F7" s="11">
        <v>38</v>
      </c>
      <c r="G7" s="4">
        <v>4.5346062052505964E-2</v>
      </c>
    </row>
    <row r="8" spans="1:7" ht="30.95">
      <c r="A8" s="35" t="s">
        <v>24</v>
      </c>
      <c r="B8" s="41" t="s">
        <v>25</v>
      </c>
      <c r="C8" s="1"/>
      <c r="D8" s="45"/>
      <c r="E8" s="2" t="s">
        <v>26</v>
      </c>
      <c r="F8" s="3">
        <v>44</v>
      </c>
      <c r="G8" s="4">
        <v>5.2505966587112173E-2</v>
      </c>
    </row>
    <row r="9" spans="1:7" ht="30.95">
      <c r="A9" s="35" t="s">
        <v>27</v>
      </c>
      <c r="B9" s="41" t="s">
        <v>28</v>
      </c>
      <c r="C9" s="1"/>
      <c r="D9" s="46"/>
      <c r="E9" s="12" t="s">
        <v>29</v>
      </c>
      <c r="F9" s="13">
        <f>SUM(F2:F8)</f>
        <v>838</v>
      </c>
      <c r="G9" s="42">
        <v>1</v>
      </c>
    </row>
    <row r="10" spans="1:7" ht="30.6" customHeight="1">
      <c r="D10" s="44" t="s">
        <v>30</v>
      </c>
      <c r="E10" s="7" t="s">
        <v>31</v>
      </c>
      <c r="F10" s="11">
        <v>10</v>
      </c>
      <c r="G10" s="4">
        <f>F10/$F$15</f>
        <v>0.33333333333333331</v>
      </c>
    </row>
    <row r="11" spans="1:7" ht="32.1">
      <c r="D11" s="45"/>
      <c r="E11" s="7" t="s">
        <v>32</v>
      </c>
      <c r="F11" s="11">
        <v>1</v>
      </c>
      <c r="G11" s="4">
        <f t="shared" ref="G11:G14" si="0">F11/$F$15</f>
        <v>3.3333333333333333E-2</v>
      </c>
    </row>
    <row r="12" spans="1:7" ht="15.95">
      <c r="D12" s="45"/>
      <c r="E12" s="7" t="s">
        <v>33</v>
      </c>
      <c r="F12" s="11">
        <v>2</v>
      </c>
      <c r="G12" s="4">
        <f t="shared" si="0"/>
        <v>6.6666666666666666E-2</v>
      </c>
    </row>
    <row r="13" spans="1:7" ht="15.95">
      <c r="D13" s="45"/>
      <c r="E13" s="7" t="s">
        <v>34</v>
      </c>
      <c r="F13" s="11">
        <v>14</v>
      </c>
      <c r="G13" s="4">
        <f t="shared" si="0"/>
        <v>0.46666666666666667</v>
      </c>
    </row>
    <row r="14" spans="1:7" ht="15.95">
      <c r="D14" s="45"/>
      <c r="E14" s="7" t="s">
        <v>35</v>
      </c>
      <c r="F14" s="11">
        <v>3</v>
      </c>
      <c r="G14" s="4">
        <f t="shared" si="0"/>
        <v>0.1</v>
      </c>
    </row>
    <row r="15" spans="1:7" ht="15.95">
      <c r="D15" s="46"/>
      <c r="E15" s="12" t="s">
        <v>29</v>
      </c>
      <c r="F15" s="13">
        <f>SUM(F10:F14)</f>
        <v>30</v>
      </c>
      <c r="G15" s="42">
        <f>SUM(G10:G14)</f>
        <v>0.99999999999999989</v>
      </c>
    </row>
    <row r="19" spans="11:11">
      <c r="K19" s="43"/>
    </row>
  </sheetData>
  <mergeCells count="3">
    <mergeCell ref="D2:D9"/>
    <mergeCell ref="D10:D15"/>
    <mergeCell ref="A1:B1"/>
  </mergeCells>
  <hyperlinks>
    <hyperlink ref="A2" location="'GB1'!A1" display="GB1" xr:uid="{2BCEF59E-3E53-4339-A4C4-F0C05479C782}"/>
    <hyperlink ref="A3" location="'GB2'!A1" display="GB2" xr:uid="{D06C531B-8DF3-4D03-A705-38CB877ED07C}"/>
    <hyperlink ref="A4" location="'GB3'!A1" display="GB3" xr:uid="{07BF06FB-A7C0-4C10-9465-EA5DA508F601}"/>
    <hyperlink ref="A5" location="'GB4'!A1" display="GB4" xr:uid="{E3ABCB72-499A-4B44-94E1-9ED57D022027}"/>
    <hyperlink ref="A6" location="'GB5'!A1" display="GB5" xr:uid="{8C038068-8877-443A-BC94-72198D04E888}"/>
    <hyperlink ref="A7" location="'GB6'!A1" display="GB6" xr:uid="{63C7D2E7-8F5D-4734-9E8B-8214D0556DEA}"/>
    <hyperlink ref="A8" location="'GB7'!A1" display="GB7" xr:uid="{EE8B6369-9685-4A4B-A1D9-E388E05769E1}"/>
    <hyperlink ref="A9" location="'GB8'!A1" display="GB8" xr:uid="{6344FB61-2C34-4AE1-AFF1-45E4082B52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zoomScale="85" zoomScaleNormal="85" workbookViewId="0">
      <selection activeCell="A2" sqref="A2"/>
    </sheetView>
  </sheetViews>
  <sheetFormatPr defaultColWidth="8.7109375" defaultRowHeight="14.45"/>
  <cols>
    <col min="1" max="1" width="52.42578125" style="21" customWidth="1"/>
    <col min="2" max="2" width="10.5703125" style="21" customWidth="1"/>
    <col min="3" max="3" width="11" style="21" customWidth="1"/>
    <col min="4" max="4" width="15.28515625" style="21" customWidth="1"/>
    <col min="5" max="16384" width="8.7109375" style="21"/>
  </cols>
  <sheetData>
    <row r="1" spans="1:4" ht="19.5">
      <c r="A1" s="48" t="s">
        <v>36</v>
      </c>
      <c r="B1" s="48"/>
      <c r="C1" s="48"/>
      <c r="D1" s="48"/>
    </row>
    <row r="4" spans="1:4" s="37" customFormat="1">
      <c r="A4" s="24"/>
      <c r="B4" s="17" t="s">
        <v>37</v>
      </c>
      <c r="C4" s="36" t="s">
        <v>38</v>
      </c>
      <c r="D4" s="24" t="s">
        <v>39</v>
      </c>
    </row>
    <row r="5" spans="1:4">
      <c r="A5" s="24" t="s">
        <v>40</v>
      </c>
      <c r="B5" s="34">
        <v>0.99</v>
      </c>
      <c r="C5" s="34">
        <v>0.99</v>
      </c>
      <c r="D5" s="34">
        <v>0.99</v>
      </c>
    </row>
    <row r="6" spans="1:4">
      <c r="A6" s="24" t="s">
        <v>41</v>
      </c>
      <c r="B6" s="34">
        <v>0.86</v>
      </c>
      <c r="C6" s="34">
        <v>0.84</v>
      </c>
      <c r="D6" s="34">
        <v>0.71</v>
      </c>
    </row>
    <row r="7" spans="1:4">
      <c r="A7" s="24" t="s">
        <v>42</v>
      </c>
      <c r="B7" s="34">
        <v>0.85</v>
      </c>
      <c r="C7" s="34">
        <v>0.78</v>
      </c>
      <c r="D7" s="34">
        <v>0.63</v>
      </c>
    </row>
    <row r="8" spans="1:4">
      <c r="A8" s="24" t="s">
        <v>43</v>
      </c>
      <c r="B8" s="34">
        <v>0.95</v>
      </c>
      <c r="C8" s="34">
        <v>0.92</v>
      </c>
      <c r="D8" s="34">
        <v>0.84</v>
      </c>
    </row>
    <row r="9" spans="1:4">
      <c r="A9" s="24" t="s">
        <v>44</v>
      </c>
      <c r="B9" s="34">
        <v>0.97</v>
      </c>
      <c r="C9" s="34">
        <v>0.91</v>
      </c>
      <c r="D9" s="34">
        <v>0.82</v>
      </c>
    </row>
    <row r="10" spans="1:4">
      <c r="A10" s="24" t="s">
        <v>45</v>
      </c>
      <c r="B10" s="34">
        <v>0.97</v>
      </c>
      <c r="C10" s="34">
        <v>0.94</v>
      </c>
      <c r="D10" s="34">
        <v>0.91</v>
      </c>
    </row>
    <row r="11" spans="1:4">
      <c r="A11" s="24" t="s">
        <v>46</v>
      </c>
      <c r="B11" s="34">
        <v>0.99</v>
      </c>
      <c r="C11" s="34">
        <v>0.95</v>
      </c>
      <c r="D11" s="34">
        <v>0.83</v>
      </c>
    </row>
    <row r="12" spans="1:4">
      <c r="A12" s="24" t="s">
        <v>47</v>
      </c>
      <c r="B12" s="34">
        <v>0.87</v>
      </c>
      <c r="C12" s="34">
        <v>0.82</v>
      </c>
      <c r="D12" s="34">
        <v>0.66</v>
      </c>
    </row>
    <row r="13" spans="1:4">
      <c r="A13" s="24" t="s">
        <v>48</v>
      </c>
      <c r="B13" s="34">
        <v>0.91</v>
      </c>
      <c r="C13" s="34">
        <v>0.88</v>
      </c>
      <c r="D13" s="34">
        <v>0.75</v>
      </c>
    </row>
    <row r="14" spans="1:4">
      <c r="A14" s="24" t="s">
        <v>49</v>
      </c>
      <c r="B14" s="34">
        <v>0.91</v>
      </c>
      <c r="C14" s="34">
        <v>0.88</v>
      </c>
      <c r="D14" s="34">
        <v>0.73</v>
      </c>
    </row>
    <row r="15" spans="1:4">
      <c r="A15" s="24" t="s">
        <v>50</v>
      </c>
      <c r="B15" s="34">
        <v>0.91</v>
      </c>
      <c r="C15" s="34">
        <v>0.91</v>
      </c>
      <c r="D15" s="34">
        <v>0.86</v>
      </c>
    </row>
    <row r="16" spans="1:4">
      <c r="A16" s="17" t="s">
        <v>51</v>
      </c>
      <c r="B16" s="34">
        <v>0.95</v>
      </c>
      <c r="C16" s="34">
        <v>0.94</v>
      </c>
      <c r="D16" s="34">
        <v>0.92</v>
      </c>
    </row>
    <row r="17" spans="1:4">
      <c r="A17" s="38" t="s">
        <v>52</v>
      </c>
      <c r="B17" s="34">
        <v>0.97</v>
      </c>
      <c r="C17" s="34">
        <v>0.95</v>
      </c>
      <c r="D17" s="34">
        <v>0.92</v>
      </c>
    </row>
    <row r="18" spans="1:4">
      <c r="A18" s="39" t="s">
        <v>53</v>
      </c>
      <c r="B18" s="34">
        <v>0.95</v>
      </c>
      <c r="C18" s="34">
        <v>0.95</v>
      </c>
      <c r="D18" s="34">
        <v>0.93</v>
      </c>
    </row>
    <row r="19" spans="1:4">
      <c r="A19" s="40" t="s">
        <v>54</v>
      </c>
      <c r="B19" s="34">
        <v>0.98</v>
      </c>
      <c r="C19" s="34">
        <v>0.97</v>
      </c>
      <c r="D19" s="34">
        <v>0.97</v>
      </c>
    </row>
    <row r="20" spans="1:4">
      <c r="A20" s="40" t="s">
        <v>55</v>
      </c>
      <c r="B20" s="34">
        <v>0.91</v>
      </c>
      <c r="C20" s="34">
        <v>0.88</v>
      </c>
      <c r="D20" s="34">
        <v>0.82</v>
      </c>
    </row>
    <row r="21" spans="1:4">
      <c r="A21" s="40" t="s">
        <v>56</v>
      </c>
      <c r="B21" s="34">
        <v>0.97</v>
      </c>
      <c r="C21" s="34">
        <v>0.96</v>
      </c>
      <c r="D21" s="34">
        <v>0.94</v>
      </c>
    </row>
  </sheetData>
  <sheetProtection algorithmName="SHA-512" hashValue="rKgy0JD5AmDvqQddJWtEDEG9tnUn2tBmroC+dgA2SbafRScgupXl9rabS/Pb7dBy6wuFFmUmSgm8Oextgx6xqQ==" saltValue="mjIZop8Pzg+y5kWpmrswcg==" spinCount="100000" sheet="1" objects="1" scenarios="1"/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6401-6D46-40D9-9FBF-449225BDC2AB}">
  <dimension ref="A1:G27"/>
  <sheetViews>
    <sheetView zoomScale="90" zoomScaleNormal="90" workbookViewId="0">
      <selection activeCell="A2" sqref="A2"/>
    </sheetView>
  </sheetViews>
  <sheetFormatPr defaultColWidth="8.7109375" defaultRowHeight="14.45"/>
  <cols>
    <col min="1" max="1" width="29.85546875" style="21" customWidth="1"/>
    <col min="2" max="2" width="8.7109375" style="21"/>
    <col min="3" max="3" width="15.28515625" style="21" customWidth="1"/>
    <col min="4" max="4" width="18.28515625" style="21" customWidth="1"/>
    <col min="5" max="16384" width="8.7109375" style="21"/>
  </cols>
  <sheetData>
    <row r="1" spans="1:7" ht="19.5">
      <c r="A1" s="48" t="s">
        <v>57</v>
      </c>
      <c r="B1" s="48"/>
      <c r="C1" s="48"/>
      <c r="D1" s="48"/>
      <c r="E1" s="48"/>
      <c r="F1" s="48"/>
      <c r="G1" s="48"/>
    </row>
    <row r="3" spans="1:7">
      <c r="A3" s="24"/>
      <c r="B3" s="17" t="s">
        <v>37</v>
      </c>
      <c r="C3" s="24" t="s">
        <v>38</v>
      </c>
      <c r="D3" s="24" t="s">
        <v>39</v>
      </c>
    </row>
    <row r="4" spans="1:7">
      <c r="A4" s="24" t="s">
        <v>58</v>
      </c>
      <c r="B4" s="18">
        <v>0.95</v>
      </c>
      <c r="C4" s="26">
        <v>0.94499999999999995</v>
      </c>
      <c r="D4" s="26">
        <v>0.9</v>
      </c>
    </row>
    <row r="5" spans="1:7">
      <c r="A5" s="24" t="s">
        <v>59</v>
      </c>
      <c r="B5" s="18">
        <v>0.55000000000000004</v>
      </c>
      <c r="C5" s="26">
        <v>0.53</v>
      </c>
      <c r="D5" s="26">
        <v>0.47</v>
      </c>
    </row>
    <row r="21" spans="1:2" ht="18.600000000000001">
      <c r="A21" s="24"/>
      <c r="B21" s="27" t="s">
        <v>60</v>
      </c>
    </row>
    <row r="22" spans="1:2">
      <c r="A22" s="24" t="s">
        <v>61</v>
      </c>
      <c r="B22" s="18">
        <v>0.32</v>
      </c>
    </row>
    <row r="23" spans="1:2">
      <c r="A23" s="24" t="s">
        <v>62</v>
      </c>
      <c r="B23" s="18">
        <v>2.5000000000000001E-2</v>
      </c>
    </row>
    <row r="24" spans="1:2">
      <c r="A24" s="24" t="s">
        <v>63</v>
      </c>
      <c r="B24" s="18">
        <v>0.04</v>
      </c>
    </row>
    <row r="25" spans="1:2">
      <c r="A25" s="24" t="s">
        <v>64</v>
      </c>
      <c r="B25" s="18">
        <v>0.06</v>
      </c>
    </row>
    <row r="26" spans="1:2">
      <c r="A26" s="24" t="s">
        <v>65</v>
      </c>
      <c r="B26" s="18">
        <v>0.25</v>
      </c>
    </row>
    <row r="27" spans="1:2">
      <c r="A27" s="24" t="s">
        <v>66</v>
      </c>
      <c r="B27" s="18">
        <v>0.3</v>
      </c>
    </row>
  </sheetData>
  <sheetProtection algorithmName="SHA-512" hashValue="w8Ikkq6lMpYiagLeGQDN1ttZ/Rn4tynZovyUloUrDHW6Y06L6tqVOdJRU0Bs+2rf4NnehEtR/hnwzI0aoP24Mw==" saltValue="z156Y7B/y2/YGQ4MIaF1eA==" spinCount="100000" sheet="1" objects="1" scenarios="1"/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20BC-5A1A-4F15-8016-D96172B24E55}">
  <dimension ref="A1:F10"/>
  <sheetViews>
    <sheetView zoomScale="90" zoomScaleNormal="90" workbookViewId="0">
      <selection activeCell="A2" sqref="A2"/>
    </sheetView>
  </sheetViews>
  <sheetFormatPr defaultColWidth="8.7109375" defaultRowHeight="14.45"/>
  <cols>
    <col min="1" max="1" width="51.85546875" style="21" customWidth="1"/>
    <col min="2" max="16384" width="8.7109375" style="21"/>
  </cols>
  <sheetData>
    <row r="1" spans="1:6" ht="19.5">
      <c r="A1" s="48" t="s">
        <v>67</v>
      </c>
      <c r="B1" s="49"/>
      <c r="C1" s="49"/>
      <c r="D1" s="49"/>
      <c r="E1" s="49"/>
      <c r="F1" s="49"/>
    </row>
    <row r="3" spans="1:6" ht="57.95">
      <c r="A3" s="22"/>
      <c r="B3" s="23" t="s">
        <v>37</v>
      </c>
      <c r="C3" s="22" t="s">
        <v>38</v>
      </c>
      <c r="D3" s="24" t="s">
        <v>39</v>
      </c>
    </row>
    <row r="4" spans="1:6" ht="29.1">
      <c r="A4" s="22" t="s">
        <v>68</v>
      </c>
      <c r="B4" s="25">
        <v>0.98</v>
      </c>
      <c r="C4" s="25">
        <v>0.95</v>
      </c>
      <c r="D4" s="25">
        <v>0.96</v>
      </c>
    </row>
    <row r="5" spans="1:6" ht="29.1">
      <c r="A5" s="22" t="s">
        <v>69</v>
      </c>
      <c r="B5" s="25">
        <v>0.98</v>
      </c>
      <c r="C5" s="25">
        <v>0.98</v>
      </c>
      <c r="D5" s="25">
        <v>0.97</v>
      </c>
    </row>
    <row r="6" spans="1:6" ht="43.5">
      <c r="A6" s="22" t="s">
        <v>70</v>
      </c>
      <c r="B6" s="25">
        <v>0.85</v>
      </c>
      <c r="C6" s="25">
        <v>0.82</v>
      </c>
      <c r="D6" s="25">
        <v>0.77</v>
      </c>
    </row>
    <row r="7" spans="1:6" ht="72.599999999999994">
      <c r="A7" s="22" t="s">
        <v>71</v>
      </c>
      <c r="B7" s="25">
        <v>0.85</v>
      </c>
      <c r="C7" s="25">
        <v>0.8</v>
      </c>
      <c r="D7" s="25">
        <v>0.77</v>
      </c>
    </row>
    <row r="8" spans="1:6" ht="43.5">
      <c r="A8" s="22" t="s">
        <v>72</v>
      </c>
      <c r="B8" s="25">
        <v>0.91</v>
      </c>
      <c r="C8" s="25">
        <v>0.86</v>
      </c>
      <c r="D8" s="25">
        <v>0.81</v>
      </c>
    </row>
    <row r="9" spans="1:6" ht="29.1">
      <c r="A9" s="22" t="s">
        <v>73</v>
      </c>
      <c r="B9" s="25">
        <v>0.97</v>
      </c>
      <c r="C9" s="25">
        <v>0.94</v>
      </c>
      <c r="D9" s="25">
        <v>0.92</v>
      </c>
    </row>
    <row r="10" spans="1:6" ht="29.1">
      <c r="A10" s="22" t="s">
        <v>74</v>
      </c>
      <c r="B10" s="25">
        <v>0.97</v>
      </c>
      <c r="C10" s="25">
        <v>0.96</v>
      </c>
      <c r="D10" s="25">
        <v>0.94</v>
      </c>
    </row>
  </sheetData>
  <sheetProtection algorithmName="SHA-512" hashValue="T4gon0gqvEsWLq2TvcujwEXDTkJEt2M4AL/TDacs4tYFCAfsZFTcHb2DezOe6JYPRXwL1TLshQTZYIfa5iEQAw==" saltValue="efNcCUonbPgFC+upDJYxkA==" spinCount="100000" sheet="1" objects="1" scenarios="1"/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A8AD-EF34-4440-B744-0D2DE44D7BB9}">
  <dimension ref="A1:F16"/>
  <sheetViews>
    <sheetView zoomScale="90" zoomScaleNormal="90" workbookViewId="0">
      <selection activeCell="A2" sqref="A2"/>
    </sheetView>
  </sheetViews>
  <sheetFormatPr defaultColWidth="8.7109375" defaultRowHeight="14.45"/>
  <cols>
    <col min="1" max="1" width="41.5703125" style="14" customWidth="1"/>
    <col min="2" max="2" width="8.7109375" style="14" customWidth="1"/>
    <col min="3" max="5" width="8.7109375" style="14"/>
    <col min="6" max="6" width="28.85546875" style="14" customWidth="1"/>
    <col min="7" max="16384" width="8.7109375" style="14"/>
  </cols>
  <sheetData>
    <row r="1" spans="1:6" ht="19.5">
      <c r="A1" s="48" t="s">
        <v>75</v>
      </c>
      <c r="B1" s="48"/>
      <c r="C1" s="48"/>
      <c r="D1" s="48"/>
      <c r="E1" s="48"/>
      <c r="F1" s="48"/>
    </row>
    <row r="3" spans="1:6">
      <c r="A3" s="20"/>
      <c r="B3" s="15" t="s">
        <v>37</v>
      </c>
      <c r="C3" s="15" t="s">
        <v>38</v>
      </c>
      <c r="D3" s="15" t="s">
        <v>39</v>
      </c>
    </row>
    <row r="4" spans="1:6" ht="57.95">
      <c r="A4" s="20" t="s">
        <v>76</v>
      </c>
      <c r="B4" s="16">
        <v>0.99</v>
      </c>
      <c r="C4" s="16">
        <v>0.93</v>
      </c>
      <c r="D4" s="16">
        <v>0.9</v>
      </c>
    </row>
    <row r="5" spans="1:6" ht="57.95">
      <c r="A5" s="20" t="s">
        <v>77</v>
      </c>
      <c r="B5" s="16">
        <v>0.8</v>
      </c>
      <c r="C5" s="16">
        <v>0.76</v>
      </c>
      <c r="D5" s="16">
        <v>0.68</v>
      </c>
    </row>
    <row r="6" spans="1:6" ht="57.95">
      <c r="A6" s="20" t="s">
        <v>78</v>
      </c>
      <c r="B6" s="16">
        <v>0.87</v>
      </c>
      <c r="C6" s="16">
        <v>0.84</v>
      </c>
      <c r="D6" s="16">
        <v>0.79</v>
      </c>
    </row>
    <row r="7" spans="1:6" ht="57.95">
      <c r="A7" s="20" t="s">
        <v>79</v>
      </c>
      <c r="B7" s="16">
        <v>0.88</v>
      </c>
      <c r="C7" s="16">
        <v>0.85</v>
      </c>
      <c r="D7" s="16">
        <v>0.8</v>
      </c>
    </row>
    <row r="10" spans="1:6">
      <c r="A10" s="15"/>
      <c r="B10" s="15" t="s">
        <v>80</v>
      </c>
      <c r="C10" s="15" t="s">
        <v>81</v>
      </c>
      <c r="D10" s="15" t="s">
        <v>82</v>
      </c>
      <c r="E10" s="15" t="s">
        <v>83</v>
      </c>
    </row>
    <row r="11" spans="1:6">
      <c r="A11" s="15" t="s">
        <v>84</v>
      </c>
      <c r="B11" s="16">
        <v>0.01</v>
      </c>
      <c r="C11" s="16">
        <v>0.04</v>
      </c>
      <c r="D11" s="16">
        <v>0.02</v>
      </c>
      <c r="E11" s="16">
        <v>0.02</v>
      </c>
    </row>
    <row r="12" spans="1:6">
      <c r="A12" s="15" t="s">
        <v>62</v>
      </c>
      <c r="B12" s="16">
        <v>0.01</v>
      </c>
      <c r="C12" s="16">
        <v>0.03</v>
      </c>
      <c r="D12" s="16">
        <v>0.01</v>
      </c>
      <c r="E12" s="16">
        <v>0.01</v>
      </c>
    </row>
    <row r="13" spans="1:6">
      <c r="A13" s="15" t="s">
        <v>63</v>
      </c>
      <c r="B13" s="16">
        <v>0.01</v>
      </c>
      <c r="C13" s="16">
        <v>0.06</v>
      </c>
      <c r="D13" s="16">
        <v>0.04</v>
      </c>
      <c r="E13" s="16">
        <v>0.03</v>
      </c>
    </row>
    <row r="14" spans="1:6">
      <c r="A14" s="15" t="s">
        <v>64</v>
      </c>
      <c r="B14" s="16">
        <v>0.03</v>
      </c>
      <c r="C14" s="16">
        <v>0.08</v>
      </c>
      <c r="D14" s="16">
        <v>0.06</v>
      </c>
      <c r="E14" s="16">
        <v>0.06</v>
      </c>
    </row>
    <row r="15" spans="1:6">
      <c r="A15" s="15" t="s">
        <v>65</v>
      </c>
      <c r="B15" s="16">
        <v>0.32</v>
      </c>
      <c r="C15" s="16">
        <v>0.36</v>
      </c>
      <c r="D15" s="16">
        <v>0.35</v>
      </c>
      <c r="E15" s="16">
        <v>0.36</v>
      </c>
    </row>
    <row r="16" spans="1:6">
      <c r="A16" s="15" t="s">
        <v>66</v>
      </c>
      <c r="B16" s="16">
        <v>0.62</v>
      </c>
      <c r="C16" s="16">
        <v>0.44</v>
      </c>
      <c r="D16" s="16">
        <v>0.52</v>
      </c>
      <c r="E16" s="16">
        <v>0.52</v>
      </c>
    </row>
  </sheetData>
  <sheetProtection algorithmName="SHA-512" hashValue="orvBvCSJES9YaW+sP276KlLux7B9rN0g3w9vxQld/jv6xWfy0Yo7dftU2XhBN7+1wKBwA/UzgyT6T82ha3Ie1Q==" saltValue="jumm1CzNFuDzQ3fP8d7p+A==" spinCount="100000" sheet="1" objects="1" scenarios="1"/>
  <mergeCells count="1">
    <mergeCell ref="A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5E72-EFA9-4599-A879-C279A2E76F71}">
  <dimension ref="A1:J26"/>
  <sheetViews>
    <sheetView zoomScale="90" zoomScaleNormal="90" workbookViewId="0">
      <selection activeCell="A2" sqref="A2"/>
    </sheetView>
  </sheetViews>
  <sheetFormatPr defaultColWidth="8.7109375" defaultRowHeight="14.45"/>
  <cols>
    <col min="1" max="1" width="29.140625" style="14" customWidth="1"/>
    <col min="2" max="16384" width="8.7109375" style="14"/>
  </cols>
  <sheetData>
    <row r="1" spans="1:10" ht="19.5">
      <c r="A1" s="48" t="s">
        <v>85</v>
      </c>
      <c r="B1" s="48"/>
      <c r="C1" s="48"/>
      <c r="D1" s="48"/>
      <c r="E1" s="48"/>
      <c r="F1" s="48"/>
      <c r="G1" s="48"/>
      <c r="H1" s="48"/>
      <c r="I1" s="48"/>
      <c r="J1" s="48"/>
    </row>
    <row r="3" spans="1:10">
      <c r="A3" s="15"/>
      <c r="B3" s="15" t="s">
        <v>86</v>
      </c>
      <c r="C3" s="15" t="s">
        <v>87</v>
      </c>
      <c r="D3" s="15" t="s">
        <v>88</v>
      </c>
    </row>
    <row r="4" spans="1:10">
      <c r="A4" s="15" t="s">
        <v>89</v>
      </c>
      <c r="B4" s="16">
        <v>7.0000000000000001E-3</v>
      </c>
      <c r="C4" s="16">
        <v>0.01</v>
      </c>
      <c r="D4" s="16">
        <v>0.01</v>
      </c>
    </row>
    <row r="5" spans="1:10">
      <c r="A5" s="15" t="s">
        <v>90</v>
      </c>
      <c r="B5" s="16">
        <v>7.0000000000000001E-3</v>
      </c>
      <c r="C5" s="16">
        <v>0.01</v>
      </c>
      <c r="D5" s="16">
        <v>0.02</v>
      </c>
    </row>
    <row r="6" spans="1:10">
      <c r="A6" s="15" t="s">
        <v>62</v>
      </c>
      <c r="B6" s="16">
        <v>0.02</v>
      </c>
      <c r="C6" s="16">
        <v>0.02</v>
      </c>
      <c r="D6" s="16">
        <v>0.04</v>
      </c>
    </row>
    <row r="7" spans="1:10">
      <c r="A7" s="15" t="s">
        <v>63</v>
      </c>
      <c r="B7" s="16">
        <v>3.2000000000000001E-2</v>
      </c>
      <c r="C7" s="16">
        <v>0.05</v>
      </c>
      <c r="D7" s="16">
        <v>0.08</v>
      </c>
    </row>
    <row r="8" spans="1:10">
      <c r="A8" s="15" t="s">
        <v>64</v>
      </c>
      <c r="B8" s="16">
        <v>9.2999999999999999E-2</v>
      </c>
      <c r="C8" s="16">
        <v>0.11</v>
      </c>
      <c r="D8" s="16">
        <v>0.14000000000000001</v>
      </c>
    </row>
    <row r="9" spans="1:10">
      <c r="A9" s="15" t="s">
        <v>65</v>
      </c>
      <c r="B9" s="16">
        <v>0.35799999999999998</v>
      </c>
      <c r="C9" s="16">
        <v>0.49</v>
      </c>
      <c r="D9" s="16">
        <v>0.44</v>
      </c>
    </row>
    <row r="10" spans="1:10">
      <c r="A10" s="15" t="s">
        <v>66</v>
      </c>
      <c r="B10" s="16">
        <v>0.48299999999999998</v>
      </c>
      <c r="C10" s="16">
        <v>0.32</v>
      </c>
      <c r="D10" s="16">
        <v>0.27</v>
      </c>
    </row>
    <row r="25" spans="1:5">
      <c r="A25" s="17"/>
      <c r="B25" s="17" t="s">
        <v>37</v>
      </c>
      <c r="C25" s="17" t="s">
        <v>38</v>
      </c>
      <c r="D25" s="17" t="s">
        <v>39</v>
      </c>
      <c r="E25" s="15" t="s">
        <v>91</v>
      </c>
    </row>
    <row r="26" spans="1:5">
      <c r="A26" s="17" t="s">
        <v>92</v>
      </c>
      <c r="B26" s="18">
        <v>0.84</v>
      </c>
      <c r="C26" s="18">
        <v>0.78</v>
      </c>
      <c r="D26" s="18">
        <v>0.7</v>
      </c>
      <c r="E26" s="19">
        <v>0.59</v>
      </c>
    </row>
  </sheetData>
  <sheetProtection algorithmName="SHA-512" hashValue="Dw5TSfyAcW/7B0R50RRX6OM/0t1QKg1NFOTmPr2HzZpgiJLRH7rYULZw2v3mmWOVNDxbKZ2pMQrTKjym/85udg==" saltValue="NqUdI6lRAOaVtpdZM0ztEw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01F6-B6D0-492D-BCC0-672D8D87D9F4}">
  <dimension ref="A1:J22"/>
  <sheetViews>
    <sheetView zoomScale="85" zoomScaleNormal="85" workbookViewId="0">
      <selection activeCell="A2" sqref="A2"/>
    </sheetView>
  </sheetViews>
  <sheetFormatPr defaultColWidth="8.7109375" defaultRowHeight="14.45"/>
  <cols>
    <col min="1" max="1" width="21.5703125" style="14" customWidth="1"/>
    <col min="2" max="2" width="12.140625" style="14" customWidth="1"/>
    <col min="3" max="3" width="13.5703125" style="14" customWidth="1"/>
    <col min="4" max="4" width="10.85546875" style="14" customWidth="1"/>
    <col min="5" max="16384" width="8.7109375" style="14"/>
  </cols>
  <sheetData>
    <row r="1" spans="1:10" ht="19.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57.95">
      <c r="A2" s="28"/>
      <c r="B2" s="29" t="s">
        <v>94</v>
      </c>
      <c r="C2" s="28" t="s">
        <v>95</v>
      </c>
      <c r="D2" s="28" t="s">
        <v>96</v>
      </c>
    </row>
    <row r="3" spans="1:10" ht="57.95">
      <c r="A3" s="28" t="s">
        <v>97</v>
      </c>
      <c r="B3" s="16">
        <v>0.88</v>
      </c>
      <c r="C3" s="16">
        <v>0.77</v>
      </c>
      <c r="D3" s="16">
        <v>0.65</v>
      </c>
    </row>
    <row r="4" spans="1:10" ht="43.5">
      <c r="A4" s="28" t="s">
        <v>98</v>
      </c>
      <c r="B4" s="16">
        <v>0.77</v>
      </c>
      <c r="C4" s="16">
        <v>0.68</v>
      </c>
      <c r="D4" s="16">
        <v>0.56000000000000005</v>
      </c>
    </row>
    <row r="16" spans="1:10">
      <c r="A16" s="30"/>
      <c r="B16" s="30" t="s">
        <v>99</v>
      </c>
      <c r="C16" s="30" t="s">
        <v>100</v>
      </c>
    </row>
    <row r="17" spans="1:3">
      <c r="A17" s="24" t="s">
        <v>101</v>
      </c>
      <c r="B17" s="18">
        <v>1.9E-2</v>
      </c>
      <c r="C17" s="18">
        <v>2.1999999999999999E-2</v>
      </c>
    </row>
    <row r="18" spans="1:3">
      <c r="A18" s="24" t="s">
        <v>62</v>
      </c>
      <c r="B18" s="18">
        <v>2.1000000000000001E-2</v>
      </c>
      <c r="C18" s="18">
        <v>5.5E-2</v>
      </c>
    </row>
    <row r="19" spans="1:3">
      <c r="A19" s="24" t="s">
        <v>63</v>
      </c>
      <c r="B19" s="18">
        <v>2.9000000000000001E-2</v>
      </c>
      <c r="C19" s="18">
        <v>6.9000000000000006E-2</v>
      </c>
    </row>
    <row r="20" spans="1:3">
      <c r="A20" s="24" t="s">
        <v>64</v>
      </c>
      <c r="B20" s="18">
        <v>5.1999999999999998E-2</v>
      </c>
      <c r="C20" s="18">
        <v>0.13900000000000001</v>
      </c>
    </row>
    <row r="21" spans="1:3">
      <c r="A21" s="24" t="s">
        <v>65</v>
      </c>
      <c r="B21" s="18">
        <v>0.30499999999999999</v>
      </c>
      <c r="C21" s="18">
        <v>0.34499999999999997</v>
      </c>
    </row>
    <row r="22" spans="1:3">
      <c r="A22" s="24" t="s">
        <v>66</v>
      </c>
      <c r="B22" s="18">
        <v>0.57399999999999995</v>
      </c>
      <c r="C22" s="18">
        <v>0.42</v>
      </c>
    </row>
  </sheetData>
  <sheetProtection algorithmName="SHA-512" hashValue="G2prQOj0PZTkHixQL4afGcEC3O1YeQ1F2zqW4Vv+d/TNGJnBkZhtQHGGFzmr5bAcgqUAblGKiM58j4RIAqvLyg==" saltValue="h8wxUFUuqb6EkHwlKnD/iQ==" spinCount="100000" sheet="1" objects="1" scenarios="1"/>
  <mergeCells count="1">
    <mergeCell ref="A1:J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D647-237F-49E2-A644-E6967534DE2A}">
  <dimension ref="A1:J22"/>
  <sheetViews>
    <sheetView zoomScaleNormal="100" workbookViewId="0">
      <selection activeCell="Q15" sqref="Q15"/>
    </sheetView>
  </sheetViews>
  <sheetFormatPr defaultColWidth="8.7109375" defaultRowHeight="14.45"/>
  <cols>
    <col min="1" max="1" width="30.5703125" style="21" customWidth="1"/>
    <col min="2" max="2" width="13.140625" style="21" customWidth="1"/>
    <col min="3" max="16384" width="8.7109375" style="21"/>
  </cols>
  <sheetData>
    <row r="1" spans="1:10" s="14" customFormat="1" ht="19.5">
      <c r="A1" s="48" t="s">
        <v>102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>
      <c r="A2" s="33"/>
      <c r="B2" s="17" t="s">
        <v>37</v>
      </c>
      <c r="C2" s="17" t="s">
        <v>38</v>
      </c>
      <c r="D2" s="24" t="s">
        <v>39</v>
      </c>
      <c r="E2" s="24" t="s">
        <v>103</v>
      </c>
    </row>
    <row r="3" spans="1:10" ht="29.1">
      <c r="A3" s="22" t="s">
        <v>104</v>
      </c>
      <c r="B3" s="34">
        <v>0.66</v>
      </c>
      <c r="C3" s="34">
        <v>0.61</v>
      </c>
      <c r="D3" s="34">
        <v>0.47</v>
      </c>
      <c r="E3" s="34">
        <v>0.35</v>
      </c>
    </row>
    <row r="4" spans="1:10" ht="29.1">
      <c r="A4" s="22" t="s">
        <v>105</v>
      </c>
      <c r="B4" s="34">
        <v>0.78200000000000003</v>
      </c>
      <c r="C4" s="34">
        <v>0.7</v>
      </c>
      <c r="D4" s="34">
        <v>0.64</v>
      </c>
      <c r="E4" s="34">
        <v>0.35</v>
      </c>
    </row>
    <row r="5" spans="1:10" ht="43.5">
      <c r="A5" s="22" t="s">
        <v>106</v>
      </c>
      <c r="B5" s="34">
        <v>0.78</v>
      </c>
      <c r="C5" s="34">
        <v>0.76</v>
      </c>
      <c r="D5" s="34">
        <v>0.68</v>
      </c>
      <c r="E5" s="34">
        <v>0.57999999999999996</v>
      </c>
    </row>
    <row r="6" spans="1:10" ht="29.1">
      <c r="A6" s="22" t="s">
        <v>107</v>
      </c>
      <c r="B6" s="34">
        <v>0.89</v>
      </c>
      <c r="C6" s="34">
        <v>0.9</v>
      </c>
      <c r="D6" s="34">
        <v>0.84</v>
      </c>
      <c r="E6" s="34">
        <v>0.78</v>
      </c>
    </row>
    <row r="7" spans="1:10" ht="43.5">
      <c r="A7" s="22" t="s">
        <v>108</v>
      </c>
      <c r="B7" s="34">
        <v>0.82</v>
      </c>
      <c r="C7" s="34">
        <v>0.78</v>
      </c>
      <c r="D7" s="34">
        <v>0.74</v>
      </c>
      <c r="E7" s="34">
        <v>0.69</v>
      </c>
    </row>
    <row r="8" spans="1:10" ht="43.5">
      <c r="A8" s="22" t="s">
        <v>109</v>
      </c>
      <c r="B8" s="34">
        <v>0.85</v>
      </c>
      <c r="C8" s="34">
        <v>0.85</v>
      </c>
      <c r="D8" s="34">
        <v>0.81</v>
      </c>
      <c r="E8" s="34">
        <v>0.73</v>
      </c>
    </row>
    <row r="16" spans="1:10">
      <c r="A16" s="24"/>
      <c r="B16" s="21" t="s">
        <v>110</v>
      </c>
      <c r="C16" s="21" t="s">
        <v>111</v>
      </c>
      <c r="D16" s="24" t="s">
        <v>112</v>
      </c>
      <c r="E16" s="24" t="s">
        <v>113</v>
      </c>
      <c r="F16" s="21" t="s">
        <v>114</v>
      </c>
      <c r="G16" s="24" t="s">
        <v>115</v>
      </c>
    </row>
    <row r="17" spans="1:7">
      <c r="A17" s="24" t="s">
        <v>84</v>
      </c>
      <c r="B17" s="34">
        <v>0.17</v>
      </c>
      <c r="C17" s="34">
        <v>0.09</v>
      </c>
      <c r="D17" s="34">
        <v>7.0000000000000007E-2</v>
      </c>
      <c r="E17" s="34">
        <v>0.02</v>
      </c>
      <c r="F17" s="34">
        <v>0.04</v>
      </c>
      <c r="G17" s="34">
        <v>0.06</v>
      </c>
    </row>
    <row r="18" spans="1:7">
      <c r="A18" s="24" t="s">
        <v>62</v>
      </c>
      <c r="B18" s="34">
        <v>0.06</v>
      </c>
      <c r="C18" s="34">
        <v>0.06</v>
      </c>
      <c r="D18" s="34">
        <v>0.05</v>
      </c>
      <c r="E18" s="34">
        <v>0.03</v>
      </c>
      <c r="F18" s="34">
        <v>0.03</v>
      </c>
      <c r="G18" s="34">
        <v>0.04</v>
      </c>
    </row>
    <row r="19" spans="1:7">
      <c r="A19" s="24" t="s">
        <v>63</v>
      </c>
      <c r="B19" s="34">
        <v>0.04</v>
      </c>
      <c r="C19" s="34">
        <v>0.06</v>
      </c>
      <c r="D19" s="34">
        <v>0.05</v>
      </c>
      <c r="E19" s="34">
        <v>0.02</v>
      </c>
      <c r="F19" s="34">
        <v>0.04</v>
      </c>
      <c r="G19" s="34">
        <v>0.02</v>
      </c>
    </row>
    <row r="20" spans="1:7">
      <c r="A20" s="24" t="s">
        <v>64</v>
      </c>
      <c r="B20" s="34">
        <v>0.06</v>
      </c>
      <c r="C20" s="34">
        <v>0.02</v>
      </c>
      <c r="D20" s="34">
        <v>0.08</v>
      </c>
      <c r="E20" s="34">
        <v>0.06</v>
      </c>
      <c r="F20" s="34">
        <v>7.0000000000000007E-2</v>
      </c>
      <c r="G20" s="34">
        <v>0.05</v>
      </c>
    </row>
    <row r="21" spans="1:7">
      <c r="A21" s="24" t="s">
        <v>116</v>
      </c>
      <c r="B21" s="34">
        <v>0.31</v>
      </c>
      <c r="C21" s="34">
        <v>0.42</v>
      </c>
      <c r="D21" s="34">
        <v>0.26</v>
      </c>
      <c r="E21" s="34">
        <v>0.28999999999999998</v>
      </c>
      <c r="F21" s="34">
        <v>0.27</v>
      </c>
      <c r="G21" s="34">
        <v>0.26</v>
      </c>
    </row>
    <row r="22" spans="1:7">
      <c r="A22" s="24" t="s">
        <v>66</v>
      </c>
      <c r="B22" s="34">
        <v>0.37</v>
      </c>
      <c r="C22" s="34">
        <v>0.36</v>
      </c>
      <c r="D22" s="34">
        <v>0.5</v>
      </c>
      <c r="E22" s="34">
        <v>0.57999999999999996</v>
      </c>
      <c r="F22" s="34">
        <v>0.55000000000000004</v>
      </c>
      <c r="G22" s="34">
        <v>0.57999999999999996</v>
      </c>
    </row>
  </sheetData>
  <sheetProtection algorithmName="SHA-512" hashValue="CqzQCnjxSN1rXCJsnJ4DeYtHH8B64J7o8+6gP0pOwQ3fqHekcDgenFRU3v9zrTo1aFo+mJAECsk5ATP5o2DiUA==" saltValue="q94Bn0jg7qVh5sRb+OFHMw==" spinCount="100000" sheet="1" objects="1" scenarios="1"/>
  <mergeCells count="1"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E21-BFC3-4BD4-9869-24433F90C684}">
  <dimension ref="A1:J17"/>
  <sheetViews>
    <sheetView zoomScale="90" zoomScaleNormal="90" workbookViewId="0">
      <selection activeCell="A2" sqref="A2"/>
    </sheetView>
  </sheetViews>
  <sheetFormatPr defaultColWidth="8.7109375" defaultRowHeight="14.45"/>
  <cols>
    <col min="1" max="1" width="26.42578125" style="21" customWidth="1"/>
    <col min="2" max="2" width="12.28515625" style="21" customWidth="1"/>
    <col min="3" max="4" width="10.5703125" style="21" customWidth="1"/>
    <col min="5" max="16384" width="8.7109375" style="21"/>
  </cols>
  <sheetData>
    <row r="1" spans="1:10" s="14" customFormat="1" ht="19.5">
      <c r="A1" s="48" t="s">
        <v>117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3.5">
      <c r="A3" s="22"/>
      <c r="B3" s="31" t="s">
        <v>94</v>
      </c>
      <c r="C3" s="22" t="s">
        <v>95</v>
      </c>
      <c r="D3" s="22" t="s">
        <v>96</v>
      </c>
    </row>
    <row r="4" spans="1:10" ht="57.95">
      <c r="A4" s="31" t="s">
        <v>118</v>
      </c>
      <c r="B4" s="18">
        <v>0.79</v>
      </c>
      <c r="C4" s="18">
        <v>0.73</v>
      </c>
      <c r="D4" s="18">
        <v>0.66</v>
      </c>
    </row>
    <row r="5" spans="1:10" ht="57.95">
      <c r="A5" s="31" t="s">
        <v>119</v>
      </c>
      <c r="B5" s="18">
        <v>0.80400000000000005</v>
      </c>
      <c r="C5" s="18">
        <v>0.76</v>
      </c>
      <c r="D5" s="18">
        <v>0.71</v>
      </c>
    </row>
    <row r="11" spans="1:10" ht="72.599999999999994">
      <c r="A11" s="24"/>
      <c r="B11" s="22" t="s">
        <v>120</v>
      </c>
      <c r="C11" s="22" t="s">
        <v>121</v>
      </c>
    </row>
    <row r="12" spans="1:10">
      <c r="A12" s="24" t="s">
        <v>84</v>
      </c>
      <c r="B12" s="18">
        <v>0.11600000000000001</v>
      </c>
      <c r="C12" s="18">
        <v>0.113</v>
      </c>
    </row>
    <row r="13" spans="1:10" ht="15.6">
      <c r="A13" s="24" t="s">
        <v>62</v>
      </c>
      <c r="B13" s="32">
        <v>1.7999999999999999E-2</v>
      </c>
      <c r="C13" s="32">
        <v>2.07E-2</v>
      </c>
    </row>
    <row r="14" spans="1:10" ht="15.6">
      <c r="A14" s="24" t="s">
        <v>63</v>
      </c>
      <c r="B14" s="32">
        <v>3.5999999999999997E-2</v>
      </c>
      <c r="C14" s="32">
        <v>3.0499999999999999E-2</v>
      </c>
    </row>
    <row r="15" spans="1:10" ht="15.6">
      <c r="A15" s="24" t="s">
        <v>64</v>
      </c>
      <c r="B15" s="32">
        <v>3.7999999999999999E-2</v>
      </c>
      <c r="C15" s="32">
        <v>3.1699999999999999E-2</v>
      </c>
    </row>
    <row r="16" spans="1:10" ht="15.6">
      <c r="A16" s="24" t="s">
        <v>65</v>
      </c>
      <c r="B16" s="32">
        <v>0.22900000000000001</v>
      </c>
      <c r="C16" s="32">
        <v>0.2412</v>
      </c>
    </row>
    <row r="17" spans="1:3" ht="15.6">
      <c r="A17" s="24" t="s">
        <v>66</v>
      </c>
      <c r="B17" s="32">
        <v>0.56069999999999998</v>
      </c>
      <c r="C17" s="32">
        <v>0.56269999999999998</v>
      </c>
    </row>
  </sheetData>
  <sheetProtection algorithmName="SHA-512" hashValue="jDIrLW6Sg7iVVWi5oS5Efgh+dg7rB9/gcNVnmYNi+IakKv2oug3D1Xm+Gs05pEI8MMbEsRAJwjxN+fHw48zRfg==" saltValue="S5QGPbAcarqkr+K4bvHfHw==" spinCount="100000" sheet="1" objects="1" scenarios="1"/>
  <mergeCells count="1">
    <mergeCell ref="A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383F63-D8FD-49D4-97D6-6E33D1000E07}"/>
</file>

<file path=customXml/itemProps2.xml><?xml version="1.0" encoding="utf-8"?>
<ds:datastoreItem xmlns:ds="http://schemas.openxmlformats.org/officeDocument/2006/customXml" ds:itemID="{4D25F6A7-C394-4857-8F1A-B1736E0EC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Heseltine</dc:creator>
  <cp:keywords/>
  <dc:description/>
  <cp:lastModifiedBy/>
  <cp:revision/>
  <dcterms:created xsi:type="dcterms:W3CDTF">2015-06-05T18:17:20Z</dcterms:created>
  <dcterms:modified xsi:type="dcterms:W3CDTF">2024-10-17T16:08:30Z</dcterms:modified>
  <cp:category/>
  <cp:contentStatus/>
</cp:coreProperties>
</file>